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80" windowHeight="8130" activeTab="0"/>
  </bookViews>
  <sheets>
    <sheet name="ЗАГЛАВНА" sheetId="1" r:id="rId1"/>
    <sheet name="Табл.1" sheetId="2" r:id="rId2"/>
    <sheet name="указания" sheetId="3" r:id="rId3"/>
  </sheets>
  <definedNames/>
  <calcPr fullCalcOnLoad="1"/>
</workbook>
</file>

<file path=xl/sharedStrings.xml><?xml version="1.0" encoding="utf-8"?>
<sst xmlns="http://schemas.openxmlformats.org/spreadsheetml/2006/main" count="229" uniqueCount="206">
  <si>
    <t>АГРАРЕН УНИВЕРСИТЕТ - ПЛОВДИВ</t>
  </si>
  <si>
    <t>План</t>
  </si>
  <si>
    <t>Утвърждавам</t>
  </si>
  <si>
    <t>Ректор:</t>
  </si>
  <si>
    <t>на………………………………………………………………………………………….</t>
  </si>
  <si>
    <t>звание………………………………. научна степен……………………………………</t>
  </si>
  <si>
    <t>длъжност………………………катедра……………………………..……………………</t>
  </si>
  <si>
    <t>ДЕКЛАРАЦИЯ</t>
  </si>
  <si>
    <t xml:space="preserve">декларирам:  </t>
  </si>
  <si>
    <t>РЕКАПИТУЛАЦИЯ (попълва се в УИЦ)</t>
  </si>
  <si>
    <t>ВСИЧКО в упражнения:</t>
  </si>
  <si>
    <t>2. План (всичко, приравнено в упражнения):</t>
  </si>
  <si>
    <t>(фамилия, подпис)</t>
  </si>
  <si>
    <t xml:space="preserve">                   Вписаните данни за учебната ми заетост в индивидуалния план, подписан и представен от мен в качеството ми на преподавател, са верни и съответстват на утвърдените учебни планове и програми.</t>
  </si>
  <si>
    <t xml:space="preserve">                    Декларирам, че ми е известна отговорността по член 313 от НК за вписани неверни данни в представения план.</t>
  </si>
  <si>
    <t>Попълнил от УИЦ: ............................................................................................</t>
  </si>
  <si>
    <t>3. Забележка:</t>
  </si>
  <si>
    <t>Подписаният ………………………………………………………. ЕГН ………………….............</t>
  </si>
  <si>
    <t>(проф.д-р Хр. Янчева)</t>
  </si>
  <si>
    <t xml:space="preserve">              Пловдив,………….2017 г.                                                          Декларатор:……………………</t>
  </si>
  <si>
    <t>Оценка по Критерий 1. =</t>
  </si>
  <si>
    <t>Оценка</t>
  </si>
  <si>
    <t>Брой патенти с (X) автори</t>
  </si>
  <si>
    <t>Оценка (j) =</t>
  </si>
  <si>
    <t>Брой автори (X)</t>
  </si>
  <si>
    <r>
      <t xml:space="preserve">1.5. (j) Брой патенти или сортове </t>
    </r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j</t>
    </r>
    <r>
      <rPr>
        <i/>
        <sz val="11"/>
        <color indexed="8"/>
        <rFont val="Times New Roman"/>
        <family val="1"/>
      </rPr>
      <t xml:space="preserve">) </t>
    </r>
  </si>
  <si>
    <t>Брой монографии с (X) автори</t>
  </si>
  <si>
    <t>Оценка (i) =</t>
  </si>
  <si>
    <r>
      <t xml:space="preserve">1.4. (i) Брой монографии </t>
    </r>
    <r>
      <rPr>
        <b/>
        <i/>
        <sz val="11"/>
        <color indexed="8"/>
        <rFont val="Times New Roman"/>
        <family val="1"/>
      </rPr>
      <t xml:space="preserve">(i) </t>
    </r>
  </si>
  <si>
    <t>Оценка (h) =</t>
  </si>
  <si>
    <t xml:space="preserve">h-индекс по данни на SCOPUS </t>
  </si>
  <si>
    <r>
      <t xml:space="preserve">1.3.1. (h) Усреднен спрямо щатния изследователски състав на АУ </t>
    </r>
    <r>
      <rPr>
        <b/>
        <i/>
        <sz val="11"/>
        <color indexed="8"/>
        <rFont val="Times New Roman"/>
        <family val="1"/>
      </rPr>
      <t>h</t>
    </r>
    <r>
      <rPr>
        <b/>
        <sz val="11"/>
        <color indexed="8"/>
        <rFont val="Times New Roman"/>
        <family val="1"/>
      </rPr>
      <t xml:space="preserve">-индекс по данни на SCOPUS </t>
    </r>
  </si>
  <si>
    <t>Брой цитирания на публикации с (X) автори</t>
  </si>
  <si>
    <t>Оценка (g) =</t>
  </si>
  <si>
    <t>Брой автори (X) на цитирани публикации</t>
  </si>
  <si>
    <r>
      <t xml:space="preserve">1.3. (g) Брой цитати, част от 1.2. в  Scopus и Web of science </t>
    </r>
    <r>
      <rPr>
        <b/>
        <i/>
        <sz val="11"/>
        <color indexed="8"/>
        <rFont val="Times New Roman"/>
        <family val="1"/>
      </rPr>
      <t xml:space="preserve">(g) </t>
    </r>
  </si>
  <si>
    <t>Оценка (d) =</t>
  </si>
  <si>
    <r>
      <t xml:space="preserve">1.2. (d) ***Брой цитати, които са реферирани и индексирани в световни вторични литературни източници </t>
    </r>
    <r>
      <rPr>
        <b/>
        <i/>
        <sz val="11"/>
        <color indexed="8"/>
        <rFont val="Times New Roman"/>
        <family val="1"/>
      </rPr>
      <t xml:space="preserve">(d) </t>
    </r>
  </si>
  <si>
    <t>Брой публикации с (X) автори</t>
  </si>
  <si>
    <t>Оценка (c) =</t>
  </si>
  <si>
    <t>Оценка (b) =</t>
  </si>
  <si>
    <t xml:space="preserve">              и импакт ранг SJR (SCOPUS) </t>
  </si>
  <si>
    <t>1.1.1.(b) Брой на научните публикации, част от 1.1, които са публикувани в издания с импакт фактор, IF (Web of Science)</t>
  </si>
  <si>
    <t>Оценка (a) =</t>
  </si>
  <si>
    <r>
      <t xml:space="preserve">1.1. (a) Брой научни публикации, които са реферирани и индексирани в световни вторични литературни източници </t>
    </r>
    <r>
      <rPr>
        <b/>
        <i/>
        <sz val="11"/>
        <color indexed="8"/>
        <rFont val="Times New Roman"/>
        <family val="1"/>
      </rPr>
      <t xml:space="preserve">(a) </t>
    </r>
  </si>
  <si>
    <t>** Показател</t>
  </si>
  <si>
    <t>Критерий 1. Научни резултати през отчетния период (U1)</t>
  </si>
  <si>
    <t>План за оценка по критерий</t>
  </si>
  <si>
    <t xml:space="preserve"> ПРАВИЛА И НОРМАТИВИ ЗА НАУЧНО-ИЗСЛЕДОВАТЕЛСКАТА ДЕЙНОСТ НА ПРЕПОДАВАТЕЛИТЕ ЗА УЧЕБНАТА 2016/2017 г.</t>
  </si>
  <si>
    <t>I. ПРАВИЛА</t>
  </si>
  <si>
    <t>1. Отчитането на научно-изследователската дейност на преподавателите в Аграрен университет – Пловдив се осъществява в съответствие с ПМС 328 от 30.11.2015 г. и Правилника за наблюдение и оценка на научно-изследователската дейност, осъществявана от висшите училища.</t>
  </si>
  <si>
    <t>2. Резултатите от научно-изследователската дейност на всеки преподавател се трансформират в учебни часове и се признават за извънаудиторна учебна заетост.</t>
  </si>
  <si>
    <t>3. Часовете от научно-изследователска дейност, реализирани над задължителната учебна заетост, се заплащат като наднормени часове по разценка, приета от Академичния съвет.</t>
  </si>
  <si>
    <t>4. Научно-изследователската дейност се отчита в отделно приложение на индивидуалния отчет на всеки преподавател.</t>
  </si>
  <si>
    <t>5. Приложението за научно-изследователската дейност към индивидуалните отчети на преподавателите задължително се придружава с доказателствен материал за отчетената дейност и се утвърждава от Зам. Ректора по научната дейност.</t>
  </si>
  <si>
    <t>II. НОРМАТИВИ</t>
  </si>
  <si>
    <r>
      <t xml:space="preserve">1. Научно-изследователската дейност се отчита чрез общ коефициент (К), калкулиран съгласно с </t>
    </r>
    <r>
      <rPr>
        <b/>
        <sz val="12"/>
        <color indexed="8"/>
        <rFont val="Times New Roman"/>
        <family val="1"/>
      </rPr>
      <t>Приложение 1</t>
    </r>
    <r>
      <rPr>
        <sz val="12"/>
        <color indexed="8"/>
        <rFont val="Times New Roman"/>
        <family val="1"/>
      </rPr>
      <t xml:space="preserve"> към настоящите правила и нормативи.</t>
    </r>
  </si>
  <si>
    <t>2. Всяка точка от общия коефициент се признава за учебна заетост в размер на 30 часа, приравнени в упражнения.</t>
  </si>
  <si>
    <t>3. Наднормените часове от научно-изследователската дейност се заплащат в еднакъв размер, независимо от заеманата академична длъжност.</t>
  </si>
  <si>
    <t>Критерий</t>
  </si>
  <si>
    <r>
      <t xml:space="preserve">1. Научни ре­зултати през отчетния пе­риод </t>
    </r>
    <r>
      <rPr>
        <b/>
        <i/>
        <sz val="11"/>
        <color indexed="8"/>
        <rFont val="Times New Roman"/>
        <family val="1"/>
      </rPr>
      <t>(U1)</t>
    </r>
  </si>
  <si>
    <t>Показатели</t>
  </si>
  <si>
    <t>Метод за оценка</t>
  </si>
  <si>
    <t>Формула за оценка по показател</t>
  </si>
  <si>
    <t>Формула за оценка по критерий</t>
  </si>
  <si>
    <t>№</t>
  </si>
  <si>
    <t>Показател</t>
  </si>
  <si>
    <t xml:space="preserve">1.1. </t>
  </si>
  <si>
    <t xml:space="preserve">(a) </t>
  </si>
  <si>
    <r>
      <t xml:space="preserve">*Брой научни пуб­ликации, които са реферирани и индек­си-рани в световни вторични литератур­ни източници </t>
    </r>
    <r>
      <rPr>
        <i/>
        <sz val="11"/>
        <color indexed="8"/>
        <rFont val="Times New Roman"/>
        <family val="1"/>
      </rPr>
      <t xml:space="preserve">(a) </t>
    </r>
  </si>
  <si>
    <t>a = (A/N) x 0.5</t>
  </si>
  <si>
    <t>U1= a+b+c+d+g+h+i+j</t>
  </si>
  <si>
    <t xml:space="preserve">(b) </t>
  </si>
  <si>
    <r>
      <t xml:space="preserve">Брой на научните публикации, част от 1.1, които са публику­вани в издания с им­пакт фактор, IF (Web of Science) и/или импакт ранг SJR (SCOPUS) </t>
    </r>
    <r>
      <rPr>
        <i/>
        <sz val="11"/>
        <color indexed="8"/>
        <rFont val="Times New Roman"/>
        <family val="1"/>
      </rPr>
      <t>(b)</t>
    </r>
    <r>
      <rPr>
        <b/>
        <i/>
        <sz val="11"/>
        <color indexed="8"/>
        <rFont val="Times New Roman"/>
        <family val="1"/>
      </rPr>
      <t xml:space="preserve"> </t>
    </r>
  </si>
  <si>
    <r>
      <t>b = (B/N) х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1.5</t>
    </r>
  </si>
  <si>
    <t xml:space="preserve">(c) </t>
  </si>
  <si>
    <r>
      <t xml:space="preserve">Брой научни публи­кации, публикувани в първите 10 % на списанията с импакт фактор в съответната научна област </t>
    </r>
    <r>
      <rPr>
        <i/>
        <sz val="11"/>
        <color indexed="8"/>
        <rFont val="Times New Roman"/>
        <family val="1"/>
      </rPr>
      <t xml:space="preserve">(c) </t>
    </r>
  </si>
  <si>
    <t>c = (С/N) x 10</t>
  </si>
  <si>
    <t xml:space="preserve">1.2. </t>
  </si>
  <si>
    <t xml:space="preserve">(d) </t>
  </si>
  <si>
    <r>
      <t xml:space="preserve">**Брой цитати </t>
    </r>
    <r>
      <rPr>
        <sz val="11"/>
        <color indexed="10"/>
        <rFont val="Times New Roman"/>
        <family val="1"/>
      </rPr>
      <t>на публикации от последните 10 години</t>
    </r>
    <r>
      <rPr>
        <sz val="11"/>
        <color indexed="8"/>
        <rFont val="Times New Roman"/>
        <family val="1"/>
      </rPr>
      <t xml:space="preserve">, които са реферирани и индексирани в светов-ни вторични литератур­ни източници </t>
    </r>
    <r>
      <rPr>
        <i/>
        <sz val="11"/>
        <color indexed="8"/>
        <rFont val="Times New Roman"/>
        <family val="1"/>
      </rPr>
      <t xml:space="preserve">(d) </t>
    </r>
  </si>
  <si>
    <r>
      <t xml:space="preserve">Броят на цитатите </t>
    </r>
    <r>
      <rPr>
        <i/>
        <sz val="11"/>
        <color indexed="8"/>
        <rFont val="Times New Roman"/>
        <family val="1"/>
      </rPr>
      <t xml:space="preserve">(D) </t>
    </r>
    <r>
      <rPr>
        <sz val="11"/>
        <color indexed="8"/>
        <rFont val="Times New Roman"/>
        <family val="1"/>
      </rPr>
      <t xml:space="preserve">се разделя на броя на авторите за всеки цитат  </t>
    </r>
    <r>
      <rPr>
        <i/>
        <sz val="11"/>
        <color indexed="8"/>
        <rFont val="Times New Roman"/>
        <family val="1"/>
      </rPr>
      <t xml:space="preserve">(N) </t>
    </r>
    <r>
      <rPr>
        <sz val="11"/>
        <color indexed="8"/>
        <rFont val="Times New Roman"/>
        <family val="1"/>
      </rPr>
      <t>с коефициент 0.2.</t>
    </r>
  </si>
  <si>
    <t>d = (D/N) x 0.2</t>
  </si>
  <si>
    <t xml:space="preserve">1.3. </t>
  </si>
  <si>
    <t xml:space="preserve">(g) </t>
  </si>
  <si>
    <r>
      <t>Брой цитати</t>
    </r>
    <r>
      <rPr>
        <sz val="11"/>
        <color indexed="10"/>
        <rFont val="Times New Roman"/>
        <family val="1"/>
      </rPr>
      <t xml:space="preserve"> на публикации от последните 10 години</t>
    </r>
    <r>
      <rPr>
        <sz val="11"/>
        <color indexed="8"/>
        <rFont val="Times New Roman"/>
        <family val="1"/>
      </rPr>
      <t xml:space="preserve">, част от 1.3. в  Scopus и/или Web of science </t>
    </r>
    <r>
      <rPr>
        <i/>
        <sz val="11"/>
        <color indexed="8"/>
        <rFont val="Times New Roman"/>
        <family val="1"/>
      </rPr>
      <t xml:space="preserve">(g) </t>
    </r>
  </si>
  <si>
    <r>
      <t xml:space="preserve">Броят на цитатите </t>
    </r>
    <r>
      <rPr>
        <i/>
        <sz val="11"/>
        <color indexed="8"/>
        <rFont val="Times New Roman"/>
        <family val="1"/>
      </rPr>
      <t xml:space="preserve">(G) </t>
    </r>
    <r>
      <rPr>
        <sz val="11"/>
        <color indexed="8"/>
        <rFont val="Times New Roman"/>
        <family val="1"/>
      </rPr>
      <t xml:space="preserve">се разделя на броя на авторите за всеки цитат    </t>
    </r>
    <r>
      <rPr>
        <i/>
        <sz val="11"/>
        <color indexed="8"/>
        <rFont val="Times New Roman"/>
        <family val="1"/>
      </rPr>
      <t xml:space="preserve">(N) </t>
    </r>
    <r>
      <rPr>
        <sz val="11"/>
        <color indexed="8"/>
        <rFont val="Times New Roman"/>
        <family val="1"/>
      </rPr>
      <t>с коефициент 0.5.</t>
    </r>
  </si>
  <si>
    <t>g=(G/N) x 0.5</t>
  </si>
  <si>
    <t xml:space="preserve">(h) </t>
  </si>
  <si>
    <r>
      <t xml:space="preserve">Усреднен спрямо щатния изследовател­ски състав на АУ </t>
    </r>
    <r>
      <rPr>
        <i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 xml:space="preserve">-индекс по данни на SCOPUS </t>
    </r>
    <r>
      <rPr>
        <sz val="11"/>
        <color indexed="10"/>
        <rFont val="Times New Roman"/>
        <family val="1"/>
      </rPr>
      <t>последните 10 години</t>
    </r>
  </si>
  <si>
    <r>
      <t>h</t>
    </r>
    <r>
      <rPr>
        <sz val="11"/>
        <color indexed="8"/>
        <rFont val="Times New Roman"/>
        <family val="1"/>
      </rPr>
      <t xml:space="preserve">-индексът на всеки преподавател се разделя на </t>
    </r>
    <r>
      <rPr>
        <i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 xml:space="preserve">-индекса на АУ </t>
    </r>
    <r>
      <rPr>
        <i/>
        <sz val="11"/>
        <color indexed="8"/>
        <rFont val="Times New Roman"/>
        <family val="1"/>
      </rPr>
      <t>(h</t>
    </r>
    <r>
      <rPr>
        <i/>
        <vertAlign val="subscript"/>
        <sz val="11"/>
        <color indexed="8"/>
        <rFont val="Times New Roman"/>
        <family val="1"/>
      </rPr>
      <t>АУ</t>
    </r>
    <r>
      <rPr>
        <i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>с коефициент 10</t>
    </r>
  </si>
  <si>
    <r>
      <t>h = (h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>/17) x 10</t>
    </r>
  </si>
  <si>
    <t xml:space="preserve">1.4. </t>
  </si>
  <si>
    <r>
      <t>(</t>
    </r>
    <r>
      <rPr>
        <i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) </t>
    </r>
  </si>
  <si>
    <r>
      <t xml:space="preserve">Брой монографии </t>
    </r>
    <r>
      <rPr>
        <i/>
        <sz val="11"/>
        <color indexed="8"/>
        <rFont val="Times New Roman"/>
        <family val="1"/>
      </rPr>
      <t xml:space="preserve">(i) </t>
    </r>
  </si>
  <si>
    <r>
      <t xml:space="preserve">Броят на моногра­фиите </t>
    </r>
    <r>
      <rPr>
        <i/>
        <sz val="11"/>
        <color indexed="8"/>
        <rFont val="Times New Roman"/>
        <family val="1"/>
      </rPr>
      <t xml:space="preserve">(I) </t>
    </r>
    <r>
      <rPr>
        <sz val="11"/>
        <color indexed="8"/>
        <rFont val="Times New Roman"/>
        <family val="1"/>
      </rPr>
      <t xml:space="preserve">се раз­деля на броя авторите </t>
    </r>
    <r>
      <rPr>
        <i/>
        <sz val="11"/>
        <color indexed="8"/>
        <rFont val="Times New Roman"/>
        <family val="1"/>
      </rPr>
      <t xml:space="preserve">(N) </t>
    </r>
    <r>
      <rPr>
        <sz val="11"/>
        <color indexed="8"/>
        <rFont val="Times New Roman"/>
        <family val="1"/>
      </rPr>
      <t>с коефициент 1.0</t>
    </r>
  </si>
  <si>
    <t xml:space="preserve"> I =(I/N) x 1.0</t>
  </si>
  <si>
    <t xml:space="preserve">1.5. </t>
  </si>
  <si>
    <t xml:space="preserve">(j) </t>
  </si>
  <si>
    <r>
      <t xml:space="preserve">Брой патенти или сортове </t>
    </r>
    <r>
      <rPr>
        <i/>
        <sz val="11"/>
        <color indexed="8"/>
        <rFont val="Times New Roman"/>
        <family val="1"/>
      </rPr>
      <t xml:space="preserve">(j) </t>
    </r>
  </si>
  <si>
    <r>
      <t xml:space="preserve">Броят патенти J се разделя на броя на авторите за всеки патент </t>
    </r>
    <r>
      <rPr>
        <i/>
        <sz val="11"/>
        <color indexed="8"/>
        <rFont val="Times New Roman"/>
        <family val="1"/>
      </rPr>
      <t>(N) с коефициент 1.0</t>
    </r>
  </si>
  <si>
    <t>j=(G/N) x 1.0</t>
  </si>
  <si>
    <r>
      <t xml:space="preserve">*Източници на информация: </t>
    </r>
    <r>
      <rPr>
        <i/>
        <sz val="11"/>
        <color indexed="8"/>
        <rFont val="Times New Roman"/>
        <family val="1"/>
      </rPr>
      <t>Google Scholar (на английски език), Web of Science и Scopus;</t>
    </r>
  </si>
  <si>
    <r>
      <t xml:space="preserve">**Източник на информация: </t>
    </r>
    <r>
      <rPr>
        <i/>
        <sz val="11"/>
        <color indexed="8"/>
        <rFont val="Times New Roman"/>
        <family val="1"/>
      </rPr>
      <t>Google Scholar (на английски език).</t>
    </r>
  </si>
  <si>
    <r>
      <t xml:space="preserve">Критерий </t>
    </r>
    <r>
      <rPr>
        <sz val="11"/>
        <color indexed="8"/>
        <rFont val="Times New Roman"/>
        <family val="1"/>
      </rPr>
      <t xml:space="preserve">2. Научен ка­пацитет през отчетния пе­риод </t>
    </r>
    <r>
      <rPr>
        <i/>
        <sz val="11"/>
        <color indexed="8"/>
        <rFont val="Times New Roman"/>
        <family val="1"/>
      </rPr>
      <t>(U2)</t>
    </r>
  </si>
  <si>
    <t xml:space="preserve">2.1. </t>
  </si>
  <si>
    <t xml:space="preserve">(к) </t>
  </si>
  <si>
    <r>
      <t xml:space="preserve">Ръководен проект с </t>
    </r>
    <r>
      <rPr>
        <b/>
        <i/>
        <sz val="11"/>
        <color indexed="8"/>
        <rFont val="Times New Roman"/>
        <family val="1"/>
      </rPr>
      <t>външно</t>
    </r>
    <r>
      <rPr>
        <sz val="11"/>
        <color indexed="8"/>
        <rFont val="Times New Roman"/>
        <family val="1"/>
      </rPr>
      <t xml:space="preserve"> за АУ финансиране </t>
    </r>
    <r>
      <rPr>
        <i/>
        <sz val="11"/>
        <color indexed="8"/>
        <rFont val="Times New Roman"/>
        <family val="1"/>
      </rPr>
      <t xml:space="preserve">(k) </t>
    </r>
  </si>
  <si>
    <r>
      <t xml:space="preserve">Общата сума за закупени по договора ДМА </t>
    </r>
    <r>
      <rPr>
        <i/>
        <sz val="11"/>
        <color indexed="8"/>
        <rFont val="Times New Roman"/>
        <family val="1"/>
      </rPr>
      <t>(К)</t>
    </r>
    <r>
      <rPr>
        <sz val="11"/>
        <color indexed="8"/>
        <rFont val="Times New Roman"/>
        <family val="1"/>
      </rPr>
      <t xml:space="preserve">, разделена на 10000 с коефици-ент 2.0. </t>
    </r>
  </si>
  <si>
    <r>
      <t>к = (К/10000)</t>
    </r>
    <r>
      <rPr>
        <sz val="12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2.0</t>
    </r>
  </si>
  <si>
    <t xml:space="preserve">U2 = к </t>
  </si>
  <si>
    <r>
      <t xml:space="preserve">Критерий </t>
    </r>
    <r>
      <rPr>
        <sz val="11"/>
        <color indexed="8"/>
        <rFont val="Times New Roman"/>
        <family val="1"/>
      </rPr>
      <t xml:space="preserve">3. Национална и междуна-род­на разпо-знаваемост </t>
    </r>
    <r>
      <rPr>
        <i/>
        <sz val="11"/>
        <color indexed="8"/>
        <rFont val="Times New Roman"/>
        <family val="1"/>
      </rPr>
      <t xml:space="preserve">(U3) </t>
    </r>
  </si>
  <si>
    <t xml:space="preserve">3.1. </t>
  </si>
  <si>
    <r>
      <t>(</t>
    </r>
    <r>
      <rPr>
        <i/>
        <sz val="11"/>
        <color indexed="8"/>
        <rFont val="Times New Roman"/>
        <family val="1"/>
      </rPr>
      <t>l</t>
    </r>
    <r>
      <rPr>
        <sz val="11"/>
        <color indexed="8"/>
        <rFont val="Times New Roman"/>
        <family val="1"/>
      </rPr>
      <t xml:space="preserve">) </t>
    </r>
  </si>
  <si>
    <r>
      <t xml:space="preserve">Брой членства в между-народни редакционни колегии на научни списания  </t>
    </r>
    <r>
      <rPr>
        <sz val="11"/>
        <color indexed="10"/>
        <rFont val="Times New Roman"/>
        <family val="1"/>
      </rPr>
      <t>с импакт фактор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(L) </t>
    </r>
  </si>
  <si>
    <t>l = L x 1.0</t>
  </si>
  <si>
    <t>U3 =  l + m + n</t>
  </si>
  <si>
    <t xml:space="preserve">3.2. </t>
  </si>
  <si>
    <r>
      <t>(</t>
    </r>
    <r>
      <rPr>
        <i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 xml:space="preserve">) </t>
    </r>
  </si>
  <si>
    <r>
      <t xml:space="preserve">Брой </t>
    </r>
    <r>
      <rPr>
        <b/>
        <i/>
        <sz val="11"/>
        <color indexed="8"/>
        <rFont val="Times New Roman"/>
        <family val="1"/>
      </rPr>
      <t>нови</t>
    </r>
    <r>
      <rPr>
        <sz val="11"/>
        <color indexed="8"/>
        <rFont val="Times New Roman"/>
        <family val="1"/>
      </rPr>
      <t xml:space="preserve"> членства в международни научни мрежи </t>
    </r>
  </si>
  <si>
    <r>
      <t xml:space="preserve">Сборът от броя на членствата </t>
    </r>
    <r>
      <rPr>
        <i/>
        <sz val="11"/>
        <color indexed="8"/>
        <rFont val="Times New Roman"/>
        <family val="1"/>
      </rPr>
      <t xml:space="preserve">(M) </t>
    </r>
    <r>
      <rPr>
        <sz val="11"/>
        <color indexed="8"/>
        <rFont val="Times New Roman"/>
        <family val="1"/>
      </rPr>
      <t>с коефициент 1.0</t>
    </r>
  </si>
  <si>
    <t>m = M x 1.0</t>
  </si>
  <si>
    <t xml:space="preserve">3.3. </t>
  </si>
  <si>
    <r>
      <t>(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) </t>
    </r>
  </si>
  <si>
    <r>
      <t xml:space="preserve">Брой </t>
    </r>
    <r>
      <rPr>
        <b/>
        <i/>
        <sz val="11"/>
        <color indexed="8"/>
        <rFont val="Times New Roman"/>
        <family val="1"/>
      </rPr>
      <t>нови</t>
    </r>
    <r>
      <rPr>
        <sz val="11"/>
        <color indexed="8"/>
        <rFont val="Times New Roman"/>
        <family val="1"/>
      </rPr>
      <t xml:space="preserve"> членства в международни научни дружества </t>
    </r>
  </si>
  <si>
    <r>
      <t xml:space="preserve">Сборът от броя на членствата </t>
    </r>
    <r>
      <rPr>
        <i/>
        <sz val="11"/>
        <color indexed="8"/>
        <rFont val="Times New Roman"/>
        <family val="1"/>
      </rPr>
      <t xml:space="preserve">(K) </t>
    </r>
    <r>
      <rPr>
        <b/>
        <sz val="11"/>
        <color indexed="8"/>
        <rFont val="Times New Roman"/>
        <family val="1"/>
      </rPr>
      <t xml:space="preserve">с </t>
    </r>
    <r>
      <rPr>
        <sz val="11"/>
        <color indexed="8"/>
        <rFont val="Times New Roman"/>
        <family val="1"/>
      </rPr>
      <t>коефициент 1.0</t>
    </r>
  </si>
  <si>
    <t>n=N x 1.0</t>
  </si>
  <si>
    <t>Общ коефициент К = U1 + U2 + U3</t>
  </si>
  <si>
    <t>Приложение 1</t>
  </si>
  <si>
    <t>Приложение 2</t>
  </si>
  <si>
    <t>ОТЧЕТ ЗА НАУЧНО-ИЗСЛЕДОВАТЕЛСКАТА ДЕЙНОСТ ЗА КАЛЕНДАРНАТА 2015 г.</t>
  </si>
  <si>
    <t>Доц. д-р Иван Иванов, катедра „…………………………“</t>
  </si>
  <si>
    <t>Критерий 1</t>
  </si>
  <si>
    <t>Критерий 2</t>
  </si>
  <si>
    <t>Критерий 3</t>
  </si>
  <si>
    <r>
      <t>U1 = a+b+c+d+g+</t>
    </r>
    <r>
      <rPr>
        <i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>+i+j</t>
    </r>
    <r>
      <rPr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Times New Roman"/>
        <family val="1"/>
      </rPr>
      <t>3.5</t>
    </r>
  </si>
  <si>
    <r>
      <t xml:space="preserve">U2 = k = </t>
    </r>
    <r>
      <rPr>
        <b/>
        <sz val="12"/>
        <color indexed="8"/>
        <rFont val="Times New Roman"/>
        <family val="1"/>
      </rPr>
      <t>2.0</t>
    </r>
  </si>
  <si>
    <r>
      <t xml:space="preserve">U3 = </t>
    </r>
    <r>
      <rPr>
        <b/>
        <sz val="11"/>
        <color indexed="8"/>
        <rFont val="Times New Roman"/>
        <family val="1"/>
      </rPr>
      <t>l + m + n = 1</t>
    </r>
  </si>
  <si>
    <t>a=0.5; b=1.0; d=0.6; g=0.2; h=1.2</t>
  </si>
  <si>
    <t>k=2</t>
  </si>
  <si>
    <t>l = 1.0</t>
  </si>
  <si>
    <t>Общ коефициент К = U1 + U2 + U3 = 6.5 X 30 часа = 195 часа</t>
  </si>
  <si>
    <t>1.1.1</t>
  </si>
  <si>
    <t>1.1.2</t>
  </si>
  <si>
    <t>1.3.1</t>
  </si>
  <si>
    <t>По критерий 1:</t>
  </si>
  <si>
    <r>
      <t>1. Научни пуб­ликации, реферирани и индек­сирани в световни вторични литератур­ни източници: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Google Scholar (на английски език), Web of Science и Scopus)</t>
    </r>
    <r>
      <rPr>
        <sz val="12"/>
        <color indexed="8"/>
        <rFont val="Times New Roman"/>
        <family val="1"/>
      </rPr>
      <t>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</si>
  <si>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Припожение 1, </t>
    </r>
    <r>
      <rPr>
        <i/>
        <sz val="12"/>
        <color indexed="8"/>
        <rFont val="Times New Roman"/>
        <family val="1"/>
      </rPr>
      <t xml:space="preserve">Google Scholar </t>
    </r>
    <r>
      <rPr>
        <sz val="12"/>
        <color indexed="8"/>
        <rFont val="Times New Roman"/>
        <family val="1"/>
      </rPr>
      <t>(3 публикации за 2015 г.)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</si>
  <si>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Припожение 2, </t>
    </r>
    <r>
      <rPr>
        <i/>
        <sz val="12"/>
        <color indexed="8"/>
        <rFont val="Times New Roman"/>
        <family val="1"/>
      </rPr>
      <t>Scopus:</t>
    </r>
    <r>
      <rPr>
        <sz val="12"/>
        <color indexed="8"/>
        <rFont val="Times New Roman"/>
        <family val="1"/>
      </rPr>
      <t xml:space="preserve"> (2 публикации за 2015 г.)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</si>
  <si>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Times New Roman"/>
        <family val="1"/>
      </rPr>
      <t>Брой цитирания</t>
    </r>
    <r>
      <rPr>
        <sz val="12"/>
        <color indexed="8"/>
        <rFont val="Times New Roman"/>
        <family val="1"/>
      </rPr>
      <t>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</si>
  <si>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Припожение 4, </t>
    </r>
    <r>
      <rPr>
        <i/>
        <sz val="12"/>
        <color indexed="8"/>
        <rFont val="Times New Roman"/>
        <family val="1"/>
      </rPr>
      <t xml:space="preserve">Google Scholar </t>
    </r>
    <r>
      <rPr>
        <sz val="12"/>
        <color indexed="8"/>
        <rFont val="Times New Roman"/>
        <family val="1"/>
      </rPr>
      <t>(8 цитирания за 2015 г.)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</si>
  <si>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Припожение 5, </t>
    </r>
    <r>
      <rPr>
        <i/>
        <sz val="12"/>
        <color indexed="8"/>
        <rFont val="Times New Roman"/>
        <family val="1"/>
      </rPr>
      <t>Scopus:</t>
    </r>
    <r>
      <rPr>
        <sz val="12"/>
        <color indexed="8"/>
        <rFont val="Times New Roman"/>
        <family val="1"/>
      </rPr>
      <t xml:space="preserve"> (10 цитирания за 2015 г.)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</si>
  <si>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Припожение 6, </t>
    </r>
    <r>
      <rPr>
        <i/>
        <sz val="12"/>
        <color indexed="8"/>
        <rFont val="Times New Roman"/>
        <family val="1"/>
      </rPr>
      <t>Web of Science (само ако не се покриват със Scopus):</t>
    </r>
    <r>
      <rPr>
        <sz val="12"/>
        <color indexed="8"/>
        <rFont val="Times New Roman"/>
        <family val="1"/>
      </rPr>
      <t xml:space="preserve"> (2 цитирания за 2015 г.)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</si>
  <si>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Брой излезли от печат монографии – Приложение 7 (копие от заглавна страница)</t>
    </r>
  </si>
  <si>
    <t>4. Брой признати патенти или сортове – Приложение 8 (копие от документа)</t>
  </si>
  <si>
    <t>По критерий 2:</t>
  </si>
  <si>
    <t>1. Закупени ДМА по договори с външно финансиране – Приложение 9 (справка от счетоводството)</t>
  </si>
  <si>
    <t xml:space="preserve">По критерий 3: </t>
  </si>
  <si>
    <t>1. Международ­на разпознаваемост – Приложение 10 – Копие от документа</t>
  </si>
  <si>
    <r>
      <t>·</t>
    </r>
    <r>
      <rPr>
        <sz val="7"/>
        <color indexed="8"/>
        <rFont val="Times New Roman"/>
        <family val="1"/>
      </rPr>
      <t xml:space="preserve">         </t>
    </r>
    <r>
      <rPr>
        <sz val="12"/>
        <color indexed="8"/>
        <rFont val="Times New Roman"/>
        <family val="1"/>
      </rPr>
      <t>Припожение 3,</t>
    </r>
    <r>
      <rPr>
        <i/>
        <sz val="12"/>
        <color indexed="8"/>
        <rFont val="Times New Roman"/>
        <family val="1"/>
      </rPr>
      <t>Web of Science(само ако не се покриват със Scopus):</t>
    </r>
    <r>
      <rPr>
        <sz val="12"/>
        <color indexed="8"/>
        <rFont val="Times New Roman"/>
        <family val="1"/>
      </rPr>
      <t>(1публикация за 2015г.)</t>
    </r>
  </si>
  <si>
    <t>Препоръчителен подход при изготвяне на справката за научноизследователската работа</t>
  </si>
  <si>
    <t xml:space="preserve">1. Google Scholar – брой публикации за периода: 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</si>
  <si>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чрез Google влезте в сайта на Google Scholar. 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</si>
  <si>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В отворения прозорец напишете “Agricultural university” “Фамилия и първата буква от името“, например "Agricultural University" "K. Ivanov";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</si>
  <si>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Ограничете периода на търсене от менюто в ляво до 2016;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</si>
  <si>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Маркирайте списъка с публикациите, прехвърлете го в “Word”, ако има статии, на които не сте автор, ги отстранете, допълнете липсващите автори и разпечатайте Приложение 1. </t>
    </r>
  </si>
  <si>
    <t>2. Google Scholar – брой цитати за периода:</t>
  </si>
  <si>
    <t>Повторете операции 1 и 2;</t>
  </si>
  <si>
    <r>
      <t xml:space="preserve">Извадете цитатите </t>
    </r>
    <r>
      <rPr>
        <sz val="11"/>
        <color indexed="10"/>
        <rFont val="Times New Roman"/>
        <family val="1"/>
      </rPr>
      <t>на публикации от последните 10 години</t>
    </r>
    <r>
      <rPr>
        <sz val="12"/>
        <color indexed="8"/>
        <rFont val="Times New Roman"/>
        <family val="1"/>
      </rPr>
      <t xml:space="preserve"> за 2016 г, следвайки реда: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</si>
  <si>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Маркирайте опцията „С позовавания“, намираща се в долния ляв ъгъл на информацията за статията;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</si>
  <si>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Ограничете търсенето до 2016 с бутона в ляво;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</si>
  <si>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Маркирайте списъка и го прехвърлете в “Word”;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</si>
  <si>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След като повторите операцията за всяка статия разпечатайте Приложение 4.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</si>
  <si>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Times New Roman"/>
        <family val="1"/>
      </rPr>
      <t>Scopus - брой публикации за периода:</t>
    </r>
  </si>
  <si>
    <r>
      <t>·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Влезте в сайта на АУ и следвайте реда: библиотека, on line ресурси, Scopus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</si>
  <si>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След влизането в Scopus следвайте реда: </t>
    </r>
    <r>
      <rPr>
        <sz val="12"/>
        <color indexed="8"/>
        <rFont val="Times New Roman"/>
        <family val="1"/>
      </rPr>
      <t>Author search, Author last name, Author initial or first name, Affiliation (използвайте Agricultural university of Plovdiv);</t>
    </r>
  </si>
  <si>
    <r>
      <t>·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Започнете търсенето;</t>
    </r>
  </si>
  <si>
    <r>
      <t>·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Маркирайте името си и натиснете бутона “Show documents”]</t>
    </r>
  </si>
  <si>
    <r>
      <t>·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Ограничете годините на търсене до 2016 чрез бутона “Limit to”;</t>
    </r>
  </si>
  <si>
    <r>
      <t>·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Използвайте падащото меню “More” и разпечатайте Приложение 2.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</si>
  <si>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Times New Roman"/>
        <family val="1"/>
      </rPr>
      <t>Scopus - брой цитати за периода: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</si>
  <si>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Повторете операциите от 1 до 4;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</si>
  <si>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Маркирайте всички документи на ваше име от </t>
    </r>
    <r>
      <rPr>
        <sz val="12"/>
        <color indexed="10"/>
        <rFont val="Times New Roman"/>
        <family val="1"/>
      </rPr>
      <t>последните 10 години (2017 – 2016)</t>
    </r>
    <r>
      <rPr>
        <sz val="12"/>
        <color indexed="8"/>
        <rFont val="Times New Roman"/>
        <family val="1"/>
      </rPr>
      <t xml:space="preserve"> и натиснете бутона “View citation overview”;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</si>
  <si>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Ограничете търсенето до 2015 и маркирайте опциите “</t>
    </r>
    <r>
      <rPr>
        <sz val="12"/>
        <color indexed="8"/>
        <rFont val="Times New Roman"/>
        <family val="1"/>
      </rPr>
      <t>Exclude self citations of all authors“ и “Update”;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</si>
  <si>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Чрез бутона в десния горен ъгъл разпечатайте Приложение 5.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</si>
  <si>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Times New Roman"/>
        <family val="1"/>
      </rPr>
      <t>Web of Science - брой публикации за периода:</t>
    </r>
  </si>
  <si>
    <r>
      <t xml:space="preserve">Чрез библиотеката на АУ влезте в сайта на </t>
    </r>
    <r>
      <rPr>
        <i/>
        <sz val="12"/>
        <color indexed="8"/>
        <rFont val="Times New Roman"/>
        <family val="1"/>
      </rPr>
      <t>Web of Science;</t>
    </r>
  </si>
  <si>
    <r>
      <t>От падащото меню в горния ляв ъгъл изберете “</t>
    </r>
    <r>
      <rPr>
        <i/>
        <sz val="12"/>
        <color indexed="8"/>
        <rFont val="Times New Roman"/>
        <family val="1"/>
      </rPr>
      <t>Web of Science core collection</t>
    </r>
    <r>
      <rPr>
        <sz val="12"/>
        <color indexed="8"/>
        <rFont val="Times New Roman"/>
        <family val="1"/>
      </rPr>
      <t xml:space="preserve">” </t>
    </r>
  </si>
  <si>
    <r>
      <t xml:space="preserve">От падащото меню в дясно на отворения прозорец изберете “Author”, след което запишете името си по показания начин, напр. </t>
    </r>
    <r>
      <rPr>
        <sz val="8.5"/>
        <color indexed="8"/>
        <rFont val="Times New Roman"/>
        <family val="1"/>
      </rPr>
      <t>IVANOV K OR IVANOV KI;</t>
    </r>
  </si>
  <si>
    <t>Кликнете на опцията +Add another field”  и след отварянето на новия прозорец напишете “Agrarian university”. Не забравяйте чрез падащото меню в дясно да изберете “Organization-Enhanced” и преди да натиснете бутона “Search” да ограничите търсенето до 2016;</t>
  </si>
  <si>
    <t xml:space="preserve">Чрез бутона от първия ред разпечатайте Приложение 3 ако откриете статия, която липсва в разпечатката от “Scopus”. </t>
  </si>
  <si>
    <r>
      <t xml:space="preserve">6. Web of Science - </t>
    </r>
    <r>
      <rPr>
        <sz val="12"/>
        <color indexed="8"/>
        <rFont val="Times New Roman"/>
        <family val="1"/>
      </rPr>
      <t>брой цитати за периода: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</si>
  <si>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Повторете операциите от 1 до 4, като не ограничавате периода на търсене;</t>
    </r>
  </si>
  <si>
    <t xml:space="preserve">Използвайте бутона “Create citation report” и ако забележите цитати на публикации от последните 10 години, различни от тези в “Scopus”, чрез бутона в долния ляв ъгъл разпечатайте Приложение 6.  </t>
  </si>
  <si>
    <t>7. Изпратете обобщената информация на е-mail: kivanov1@abv.bg  за съгласуване, след което я разпечатайте и я приложете към индивидуалния годишен отчет за преподавателска работа във формата, представена в приложение 3.</t>
  </si>
  <si>
    <t xml:space="preserve">  </t>
  </si>
  <si>
    <t>ОПИС</t>
  </si>
  <si>
    <t>Индивидуален план за научната дейност за 2017 година</t>
  </si>
  <si>
    <r>
      <t xml:space="preserve">1.1.2. (c)Брой научни публикации, публикувани в първите 10 %на списанията с импакт фактор в съответната научна област </t>
    </r>
    <r>
      <rPr>
        <b/>
        <i/>
        <sz val="11"/>
        <color indexed="8"/>
        <rFont val="Times New Roman"/>
        <family val="1"/>
      </rPr>
      <t xml:space="preserve">(c) </t>
    </r>
  </si>
  <si>
    <r>
      <t xml:space="preserve">Броят на публикациите </t>
    </r>
    <r>
      <rPr>
        <i/>
        <sz val="11"/>
        <color indexed="8"/>
        <rFont val="Times New Roman"/>
        <family val="1"/>
      </rPr>
      <t xml:space="preserve">(C) </t>
    </r>
    <r>
      <rPr>
        <sz val="11"/>
        <color indexed="8"/>
        <rFont val="Times New Roman"/>
        <family val="1"/>
      </rPr>
      <t xml:space="preserve">се разделя на броя на авторите за всяка публикация </t>
    </r>
    <r>
      <rPr>
        <i/>
        <sz val="11"/>
        <color indexed="8"/>
        <rFont val="Times New Roman"/>
        <family val="1"/>
      </rPr>
      <t>(N</t>
    </r>
    <r>
      <rPr>
        <sz val="11"/>
        <color indexed="8"/>
        <rFont val="Times New Roman"/>
        <family val="1"/>
      </rPr>
      <t>) с коефициент 10</t>
    </r>
  </si>
  <si>
    <r>
      <t xml:space="preserve">Броят на публикациите </t>
    </r>
    <r>
      <rPr>
        <i/>
        <sz val="11"/>
        <color indexed="8"/>
        <rFont val="Times New Roman"/>
        <family val="1"/>
      </rPr>
      <t xml:space="preserve">(B) </t>
    </r>
    <r>
      <rPr>
        <sz val="11"/>
        <color indexed="8"/>
        <rFont val="Times New Roman"/>
        <family val="1"/>
      </rPr>
      <t xml:space="preserve">се разделя на броя на авторите за всяка публикация </t>
    </r>
    <r>
      <rPr>
        <i/>
        <sz val="11"/>
        <color indexed="8"/>
        <rFont val="Times New Roman"/>
        <family val="1"/>
      </rPr>
      <t xml:space="preserve">(N) с </t>
    </r>
    <r>
      <rPr>
        <sz val="11"/>
        <color indexed="8"/>
        <rFont val="Times New Roman"/>
        <family val="1"/>
      </rPr>
      <t>коефициент 1.5</t>
    </r>
  </si>
  <si>
    <r>
      <t xml:space="preserve">Броят на публикациите </t>
    </r>
    <r>
      <rPr>
        <i/>
        <sz val="11"/>
        <color indexed="8"/>
        <rFont val="Times New Roman"/>
        <family val="1"/>
      </rPr>
      <t xml:space="preserve">(A) </t>
    </r>
    <r>
      <rPr>
        <sz val="11"/>
        <color indexed="8"/>
        <rFont val="Times New Roman"/>
        <family val="1"/>
      </rPr>
      <t xml:space="preserve">се разделя на броя на авторите за всяка публикация </t>
    </r>
    <r>
      <rPr>
        <i/>
        <sz val="11"/>
        <color indexed="8"/>
        <rFont val="Times New Roman"/>
        <family val="1"/>
      </rPr>
      <t>(N)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с </t>
    </r>
    <r>
      <rPr>
        <sz val="11"/>
        <color indexed="8"/>
        <rFont val="Times New Roman"/>
        <family val="1"/>
      </rPr>
      <t>коефициент 0.5.</t>
    </r>
  </si>
  <si>
    <r>
      <t xml:space="preserve">Сборът от броя на членствата </t>
    </r>
    <r>
      <rPr>
        <i/>
        <sz val="11"/>
        <color indexed="8"/>
        <rFont val="Times New Roman"/>
        <family val="1"/>
      </rPr>
      <t xml:space="preserve">(L) </t>
    </r>
    <r>
      <rPr>
        <sz val="11"/>
        <color indexed="8"/>
        <rFont val="Times New Roman"/>
        <family val="1"/>
      </rPr>
      <t>с коефициент 1.0</t>
    </r>
    <r>
      <rPr>
        <i/>
        <sz val="11"/>
        <color indexed="8"/>
        <rFont val="Times New Roman"/>
        <family val="1"/>
      </rPr>
      <t xml:space="preserve"> </t>
    </r>
  </si>
  <si>
    <t xml:space="preserve"> точки по критерий 1</t>
  </si>
  <si>
    <t>за 2017 година</t>
  </si>
  <si>
    <t>ИНДИВИДУАЛЕН ПЛАН ЗА НАУЧНАТА ДЕЙНОСТ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</si>
</sst>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</numFmts>
  <fonts count="63">
    <font>
      <sz val="12"/>
      <color indexed="8"/>
      <name val="Times New Roman"/>
      <family val="2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vertAlign val="sub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8.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Symbol"/>
      <family val="1"/>
    </font>
    <font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justify" wrapText="1"/>
    </xf>
    <xf numFmtId="0" fontId="8" fillId="0" borderId="0" xfId="33">
      <alignment/>
      <protection/>
    </xf>
    <xf numFmtId="0" fontId="8" fillId="0" borderId="0" xfId="33" applyAlignment="1">
      <alignment/>
      <protection/>
    </xf>
    <xf numFmtId="0" fontId="9" fillId="0" borderId="0" xfId="33" applyFont="1" applyAlignment="1">
      <alignment/>
      <protection/>
    </xf>
    <xf numFmtId="0" fontId="9" fillId="0" borderId="0" xfId="33" applyFont="1">
      <alignment/>
      <protection/>
    </xf>
    <xf numFmtId="0" fontId="6" fillId="0" borderId="0" xfId="33" applyFont="1" applyAlignment="1">
      <alignment/>
      <protection/>
    </xf>
    <xf numFmtId="172" fontId="10" fillId="0" borderId="0" xfId="33" applyNumberFormat="1" applyFont="1" applyAlignment="1">
      <alignment horizontal="center"/>
      <protection/>
    </xf>
    <xf numFmtId="0" fontId="5" fillId="0" borderId="0" xfId="33" applyFont="1" applyAlignment="1">
      <alignment horizontal="right"/>
      <protection/>
    </xf>
    <xf numFmtId="0" fontId="5" fillId="0" borderId="0" xfId="33" applyFont="1" applyAlignment="1">
      <alignment/>
      <protection/>
    </xf>
    <xf numFmtId="0" fontId="5" fillId="0" borderId="0" xfId="33" applyFont="1">
      <alignment/>
      <protection/>
    </xf>
    <xf numFmtId="0" fontId="7" fillId="0" borderId="0" xfId="33" applyFont="1">
      <alignment/>
      <protection/>
    </xf>
    <xf numFmtId="0" fontId="7" fillId="0" borderId="0" xfId="33" applyFont="1" applyAlignment="1">
      <alignment horizontal="left"/>
      <protection/>
    </xf>
    <xf numFmtId="0" fontId="12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7" fillId="0" borderId="0" xfId="33" applyFont="1" applyAlignment="1">
      <alignment/>
      <protection/>
    </xf>
    <xf numFmtId="0" fontId="6" fillId="0" borderId="0" xfId="33" applyFont="1">
      <alignment/>
      <protection/>
    </xf>
    <xf numFmtId="0" fontId="11" fillId="0" borderId="0" xfId="33" applyFont="1">
      <alignment/>
      <protection/>
    </xf>
    <xf numFmtId="172" fontId="7" fillId="0" borderId="0" xfId="33" applyNumberFormat="1" applyFont="1">
      <alignment/>
      <protection/>
    </xf>
    <xf numFmtId="172" fontId="3" fillId="0" borderId="0" xfId="33" applyNumberFormat="1" applyFont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57" fillId="0" borderId="15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0" fillId="0" borderId="14" xfId="0" applyBorder="1" applyAlignment="1">
      <alignment vertical="top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49" fontId="56" fillId="0" borderId="15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0" xfId="33" applyFont="1" applyBorder="1">
      <alignment/>
      <protection/>
    </xf>
    <xf numFmtId="0" fontId="5" fillId="0" borderId="10" xfId="33" applyFont="1" applyBorder="1" applyAlignment="1">
      <alignment vertical="center"/>
      <protection/>
    </xf>
    <xf numFmtId="0" fontId="3" fillId="0" borderId="10" xfId="33" applyFont="1" applyBorder="1">
      <alignment/>
      <protection/>
    </xf>
    <xf numFmtId="0" fontId="8" fillId="0" borderId="10" xfId="33" applyFont="1" applyBorder="1" applyAlignment="1">
      <alignment vertical="center"/>
      <protection/>
    </xf>
    <xf numFmtId="172" fontId="3" fillId="0" borderId="10" xfId="33" applyNumberFormat="1" applyFont="1" applyBorder="1">
      <alignment/>
      <protection/>
    </xf>
    <xf numFmtId="172" fontId="7" fillId="0" borderId="10" xfId="33" applyNumberFormat="1" applyFont="1" applyBorder="1">
      <alignment/>
      <protection/>
    </xf>
    <xf numFmtId="0" fontId="7" fillId="0" borderId="10" xfId="33" applyFont="1" applyBorder="1">
      <alignment/>
      <protection/>
    </xf>
    <xf numFmtId="0" fontId="8" fillId="0" borderId="10" xfId="33" applyBorder="1">
      <alignment/>
      <protection/>
    </xf>
    <xf numFmtId="0" fontId="6" fillId="0" borderId="0" xfId="33" applyFont="1" applyBorder="1">
      <alignment/>
      <protection/>
    </xf>
    <xf numFmtId="0" fontId="8" fillId="0" borderId="0" xfId="33" applyBorder="1">
      <alignment/>
      <protection/>
    </xf>
    <xf numFmtId="0" fontId="7" fillId="0" borderId="10" xfId="33" applyFont="1" applyBorder="1" applyAlignment="1">
      <alignment horizontal="left"/>
      <protection/>
    </xf>
    <xf numFmtId="0" fontId="5" fillId="0" borderId="10" xfId="33" applyFont="1" applyBorder="1" applyAlignment="1">
      <alignment/>
      <protection/>
    </xf>
    <xf numFmtId="172" fontId="10" fillId="0" borderId="10" xfId="33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2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6" fillId="0" borderId="0" xfId="33" applyFont="1" applyAlignment="1">
      <alignment horizontal="justify"/>
      <protection/>
    </xf>
    <xf numFmtId="0" fontId="8" fillId="0" borderId="0" xfId="33" applyAlignment="1">
      <alignment/>
      <protection/>
    </xf>
    <xf numFmtId="0" fontId="11" fillId="0" borderId="0" xfId="33" applyFont="1" applyAlignment="1">
      <alignment horizontal="right"/>
      <protection/>
    </xf>
    <xf numFmtId="0" fontId="11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0" fillId="0" borderId="0" xfId="0" applyFont="1" applyAlignment="1">
      <alignment horizontal="left" vertical="center" wrapText="1"/>
    </xf>
    <xf numFmtId="0" fontId="55" fillId="0" borderId="0" xfId="62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3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ivanov1@abv.bg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B9" sqref="B9:M9"/>
    </sheetView>
  </sheetViews>
  <sheetFormatPr defaultColWidth="9.00390625" defaultRowHeight="15.75"/>
  <cols>
    <col min="1" max="1" width="7.00390625" style="0" customWidth="1"/>
    <col min="2" max="3" width="9.00390625" style="1" customWidth="1"/>
    <col min="4" max="4" width="7.625" style="1" customWidth="1"/>
    <col min="5" max="12" width="6.125" style="1" customWidth="1"/>
    <col min="13" max="13" width="9.00390625" style="1" customWidth="1"/>
  </cols>
  <sheetData>
    <row r="1" spans="1:13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3" spans="1:13" ht="15.75">
      <c r="A3" s="1" t="s">
        <v>1</v>
      </c>
      <c r="C3" s="2"/>
      <c r="L3" s="2"/>
      <c r="M3" s="2"/>
    </row>
    <row r="4" spans="1:13" ht="15.75">
      <c r="A4" s="1" t="s">
        <v>2</v>
      </c>
      <c r="C4" s="2"/>
      <c r="L4" s="2"/>
      <c r="M4" s="2"/>
    </row>
    <row r="5" spans="1:13" ht="15.75">
      <c r="A5" s="1"/>
      <c r="C5" s="2"/>
      <c r="L5" s="2"/>
      <c r="M5" s="2"/>
    </row>
    <row r="6" spans="1:13" ht="15.75">
      <c r="A6" s="1" t="s">
        <v>3</v>
      </c>
      <c r="C6" s="2"/>
      <c r="L6" s="2"/>
      <c r="M6" s="2"/>
    </row>
    <row r="7" spans="1:13" ht="15.75">
      <c r="A7" s="1"/>
      <c r="B7" s="1" t="s">
        <v>18</v>
      </c>
      <c r="C7" s="2"/>
      <c r="L7" s="2"/>
      <c r="M7" s="2"/>
    </row>
    <row r="9" spans="2:13" ht="15.75">
      <c r="B9" s="116" t="s">
        <v>205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15.75">
      <c r="A10" s="1"/>
      <c r="B10" s="103" t="s">
        <v>204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ht="15.75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>
      <c r="A12" s="103" t="s">
        <v>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15.75">
      <c r="A13" s="103" t="s">
        <v>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5" spans="1:13" ht="15.75" customHeight="1">
      <c r="A15" s="87"/>
      <c r="B15" s="87"/>
      <c r="C15" s="87"/>
      <c r="D15" s="87"/>
      <c r="E15" s="87"/>
      <c r="F15" s="87"/>
      <c r="G15" s="94" t="s">
        <v>203</v>
      </c>
      <c r="H15" s="95"/>
      <c r="I15" s="95"/>
      <c r="J15" s="96"/>
      <c r="K15" s="100" t="s">
        <v>10</v>
      </c>
      <c r="L15" s="100"/>
      <c r="M15" s="100"/>
    </row>
    <row r="16" spans="1:13" ht="15.75">
      <c r="A16" s="87"/>
      <c r="B16" s="87"/>
      <c r="C16" s="87"/>
      <c r="D16" s="87"/>
      <c r="E16" s="87"/>
      <c r="F16" s="87"/>
      <c r="G16" s="97"/>
      <c r="H16" s="98"/>
      <c r="I16" s="98"/>
      <c r="J16" s="99"/>
      <c r="K16" s="100"/>
      <c r="L16" s="100"/>
      <c r="M16" s="100"/>
    </row>
    <row r="17" spans="1:13" ht="15.75">
      <c r="A17" s="3"/>
      <c r="B17" s="88" t="s">
        <v>47</v>
      </c>
      <c r="C17" s="88"/>
      <c r="D17" s="88"/>
      <c r="E17" s="88"/>
      <c r="F17" s="88"/>
      <c r="G17" s="79">
        <f>'Табл.1'!L48</f>
        <v>0</v>
      </c>
      <c r="H17" s="80"/>
      <c r="I17" s="80"/>
      <c r="J17" s="81"/>
      <c r="K17" s="101">
        <f>'Табл.1'!L48*30</f>
        <v>0</v>
      </c>
      <c r="L17" s="101"/>
      <c r="M17" s="101"/>
    </row>
    <row r="19" spans="1:13" ht="15.75">
      <c r="A19" s="116" t="s">
        <v>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5.75">
      <c r="A20" s="118" t="s">
        <v>17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5.75">
      <c r="A21" s="117" t="s">
        <v>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53.25" customHeight="1">
      <c r="A22" s="113" t="s">
        <v>13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29.25" customHeight="1">
      <c r="A23" s="114" t="s">
        <v>14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>
      <c r="A25" s="103" t="s">
        <v>19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7" ht="16.5" thickBot="1"/>
    <row r="28" spans="1:13" ht="15.75">
      <c r="A28" s="104" t="s">
        <v>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</row>
    <row r="29" spans="1:13" ht="15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</row>
    <row r="30" spans="1:13" ht="24.75" customHeight="1">
      <c r="A30" s="110"/>
      <c r="B30" s="87"/>
      <c r="C30" s="87"/>
      <c r="D30" s="87"/>
      <c r="E30" s="87"/>
      <c r="F30" s="87"/>
      <c r="G30" s="87"/>
      <c r="H30" s="75" t="s">
        <v>47</v>
      </c>
      <c r="I30" s="76"/>
      <c r="J30" s="111" t="s">
        <v>10</v>
      </c>
      <c r="K30" s="111"/>
      <c r="L30" s="111"/>
      <c r="M30" s="112"/>
    </row>
    <row r="31" spans="1:13" ht="15.75">
      <c r="A31" s="92" t="s">
        <v>11</v>
      </c>
      <c r="B31" s="93"/>
      <c r="C31" s="93"/>
      <c r="D31" s="93"/>
      <c r="E31" s="93"/>
      <c r="F31" s="93"/>
      <c r="G31" s="93"/>
      <c r="H31" s="77">
        <f>'Табл.1'!L48</f>
        <v>0</v>
      </c>
      <c r="I31" s="78"/>
      <c r="J31" s="79">
        <f>'Табл.1'!L48*30</f>
        <v>0</v>
      </c>
      <c r="K31" s="80"/>
      <c r="L31" s="80"/>
      <c r="M31" s="102"/>
    </row>
    <row r="32" spans="1:13" ht="44.25" customHeight="1">
      <c r="A32" s="85" t="s">
        <v>16</v>
      </c>
      <c r="B32" s="86"/>
      <c r="C32" s="86"/>
      <c r="D32" s="86"/>
      <c r="E32" s="86"/>
      <c r="F32" s="86"/>
      <c r="G32" s="86"/>
      <c r="H32" s="87"/>
      <c r="I32" s="87"/>
      <c r="J32" s="87"/>
      <c r="K32" s="87"/>
      <c r="L32" s="87"/>
      <c r="M32" s="87"/>
    </row>
    <row r="33" spans="1:13" ht="26.25" customHeight="1">
      <c r="A33" s="89" t="s">
        <v>15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</row>
    <row r="34" spans="1:13" ht="16.5" thickBot="1">
      <c r="A34" s="82" t="s">
        <v>12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</sheetData>
  <sheetProtection/>
  <mergeCells count="29">
    <mergeCell ref="A1:M1"/>
    <mergeCell ref="B9:M9"/>
    <mergeCell ref="B10:M10"/>
    <mergeCell ref="A11:M11"/>
    <mergeCell ref="A21:M21"/>
    <mergeCell ref="A19:M19"/>
    <mergeCell ref="A12:M12"/>
    <mergeCell ref="A13:M13"/>
    <mergeCell ref="A20:M20"/>
    <mergeCell ref="A15:F16"/>
    <mergeCell ref="G15:J16"/>
    <mergeCell ref="K15:M16"/>
    <mergeCell ref="K17:M17"/>
    <mergeCell ref="J31:M31"/>
    <mergeCell ref="A25:M25"/>
    <mergeCell ref="A28:M29"/>
    <mergeCell ref="A30:G30"/>
    <mergeCell ref="J30:M30"/>
    <mergeCell ref="A22:M22"/>
    <mergeCell ref="A23:M23"/>
    <mergeCell ref="H30:I30"/>
    <mergeCell ref="H31:I31"/>
    <mergeCell ref="G17:J17"/>
    <mergeCell ref="A34:M34"/>
    <mergeCell ref="A32:G32"/>
    <mergeCell ref="H32:M32"/>
    <mergeCell ref="B17:F17"/>
    <mergeCell ref="A33:M33"/>
    <mergeCell ref="A31:G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N79"/>
  <sheetViews>
    <sheetView zoomScalePageLayoutView="0" workbookViewId="0" topLeftCell="A1">
      <selection activeCell="C50" sqref="C50"/>
    </sheetView>
  </sheetViews>
  <sheetFormatPr defaultColWidth="9.00390625" defaultRowHeight="15.75"/>
  <cols>
    <col min="1" max="1" width="7.125" style="5" customWidth="1"/>
    <col min="2" max="2" width="28.50390625" style="5" customWidth="1"/>
    <col min="3" max="3" width="6.375" style="5" customWidth="1"/>
    <col min="4" max="4" width="7.125" style="5" customWidth="1"/>
    <col min="5" max="5" width="6.875" style="5" customWidth="1"/>
    <col min="6" max="6" width="7.25390625" style="5" customWidth="1"/>
    <col min="7" max="7" width="7.00390625" style="5" customWidth="1"/>
    <col min="8" max="8" width="7.375" style="5" customWidth="1"/>
    <col min="9" max="9" width="6.75390625" style="5" customWidth="1"/>
    <col min="10" max="10" width="7.375" style="5" customWidth="1"/>
    <col min="11" max="11" width="0.6171875" style="5" customWidth="1"/>
    <col min="12" max="12" width="11.75390625" style="5" customWidth="1"/>
    <col min="13" max="13" width="9.00390625" style="5" customWidth="1"/>
    <col min="14" max="14" width="7.125" style="5" customWidth="1"/>
    <col min="15" max="16384" width="9.00390625" style="5" customWidth="1"/>
  </cols>
  <sheetData>
    <row r="5" spans="2:10" ht="17.25" customHeight="1">
      <c r="B5" s="122" t="s">
        <v>197</v>
      </c>
      <c r="C5" s="122"/>
      <c r="D5" s="122"/>
      <c r="E5" s="122"/>
      <c r="F5" s="122"/>
      <c r="G5" s="122"/>
      <c r="H5" s="122"/>
      <c r="I5" s="122"/>
      <c r="J5" s="122"/>
    </row>
    <row r="6" spans="2:6" ht="15.75" customHeight="1">
      <c r="B6" s="17" t="s">
        <v>46</v>
      </c>
      <c r="C6" s="21"/>
      <c r="D6" s="21"/>
      <c r="E6" s="20"/>
      <c r="F6" s="20"/>
    </row>
    <row r="7" spans="2:6" ht="15.75" customHeight="1">
      <c r="B7" s="17" t="s">
        <v>45</v>
      </c>
      <c r="C7" s="21"/>
      <c r="D7" s="21"/>
      <c r="E7" s="20"/>
      <c r="F7" s="20"/>
    </row>
    <row r="8" spans="2:6" ht="15">
      <c r="B8" s="13" t="s">
        <v>44</v>
      </c>
      <c r="C8" s="20"/>
      <c r="D8" s="20"/>
      <c r="E8" s="20"/>
      <c r="F8" s="20"/>
    </row>
    <row r="9" spans="2:12" ht="15">
      <c r="B9" s="68" t="s">
        <v>24</v>
      </c>
      <c r="C9" s="62">
        <v>1</v>
      </c>
      <c r="D9" s="62">
        <f aca="true" t="shared" si="0" ref="D9:J9">C9+1</f>
        <v>2</v>
      </c>
      <c r="E9" s="62">
        <f t="shared" si="0"/>
        <v>3</v>
      </c>
      <c r="F9" s="62">
        <f t="shared" si="0"/>
        <v>4</v>
      </c>
      <c r="G9" s="62">
        <f t="shared" si="0"/>
        <v>5</v>
      </c>
      <c r="H9" s="62">
        <f t="shared" si="0"/>
        <v>6</v>
      </c>
      <c r="I9" s="62">
        <f t="shared" si="0"/>
        <v>7</v>
      </c>
      <c r="J9" s="62">
        <f t="shared" si="0"/>
        <v>8</v>
      </c>
      <c r="K9" s="62"/>
      <c r="L9" s="63" t="s">
        <v>43</v>
      </c>
    </row>
    <row r="10" spans="2:12" ht="15">
      <c r="B10" s="68" t="s">
        <v>38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/>
      <c r="L10" s="65"/>
    </row>
    <row r="11" spans="2:12" ht="15">
      <c r="B11" s="68" t="s">
        <v>21</v>
      </c>
      <c r="C11" s="66">
        <f aca="true" t="shared" si="1" ref="C11:J11">C10/C9*0.5</f>
        <v>0</v>
      </c>
      <c r="D11" s="66">
        <f t="shared" si="1"/>
        <v>0</v>
      </c>
      <c r="E11" s="66">
        <f t="shared" si="1"/>
        <v>0</v>
      </c>
      <c r="F11" s="66">
        <f t="shared" si="1"/>
        <v>0</v>
      </c>
      <c r="G11" s="66">
        <f t="shared" si="1"/>
        <v>0</v>
      </c>
      <c r="H11" s="66">
        <f t="shared" si="1"/>
        <v>0</v>
      </c>
      <c r="I11" s="66">
        <f t="shared" si="1"/>
        <v>0</v>
      </c>
      <c r="J11" s="66">
        <f t="shared" si="1"/>
        <v>0</v>
      </c>
      <c r="K11" s="64"/>
      <c r="L11" s="67">
        <f>SUM(C11:J11)</f>
        <v>0</v>
      </c>
    </row>
    <row r="12" spans="3:6" ht="21" customHeight="1">
      <c r="C12" s="20"/>
      <c r="D12" s="20"/>
      <c r="E12" s="20"/>
      <c r="F12" s="20"/>
    </row>
    <row r="13" spans="2:6" s="16" customFormat="1" ht="15">
      <c r="B13" s="13" t="s">
        <v>42</v>
      </c>
      <c r="C13" s="13"/>
      <c r="D13" s="13"/>
      <c r="E13" s="13"/>
      <c r="F13" s="13"/>
    </row>
    <row r="14" spans="2:6" ht="14.25" customHeight="1">
      <c r="B14" s="13" t="s">
        <v>41</v>
      </c>
      <c r="C14" s="20"/>
      <c r="D14" s="20"/>
      <c r="E14" s="20"/>
      <c r="F14" s="20"/>
    </row>
    <row r="15" spans="2:12" ht="13.5" customHeight="1">
      <c r="B15" s="68" t="s">
        <v>24</v>
      </c>
      <c r="C15" s="62">
        <v>1</v>
      </c>
      <c r="D15" s="62">
        <f aca="true" t="shared" si="2" ref="D15:J15">C15+1</f>
        <v>2</v>
      </c>
      <c r="E15" s="62">
        <f t="shared" si="2"/>
        <v>3</v>
      </c>
      <c r="F15" s="62">
        <f t="shared" si="2"/>
        <v>4</v>
      </c>
      <c r="G15" s="62">
        <f t="shared" si="2"/>
        <v>5</v>
      </c>
      <c r="H15" s="62">
        <f t="shared" si="2"/>
        <v>6</v>
      </c>
      <c r="I15" s="62">
        <f t="shared" si="2"/>
        <v>7</v>
      </c>
      <c r="J15" s="62">
        <f t="shared" si="2"/>
        <v>8</v>
      </c>
      <c r="K15" s="62"/>
      <c r="L15" s="63" t="s">
        <v>40</v>
      </c>
    </row>
    <row r="16" spans="2:12" ht="15">
      <c r="B16" s="68" t="s">
        <v>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/>
      <c r="L16" s="65"/>
    </row>
    <row r="17" spans="2:12" ht="15">
      <c r="B17" s="68" t="s">
        <v>21</v>
      </c>
      <c r="C17" s="66">
        <f aca="true" t="shared" si="3" ref="C17:J17">C16/C15</f>
        <v>0</v>
      </c>
      <c r="D17" s="66">
        <f t="shared" si="3"/>
        <v>0</v>
      </c>
      <c r="E17" s="66">
        <f t="shared" si="3"/>
        <v>0</v>
      </c>
      <c r="F17" s="66">
        <f t="shared" si="3"/>
        <v>0</v>
      </c>
      <c r="G17" s="66">
        <f t="shared" si="3"/>
        <v>0</v>
      </c>
      <c r="H17" s="66">
        <f t="shared" si="3"/>
        <v>0</v>
      </c>
      <c r="I17" s="66">
        <f t="shared" si="3"/>
        <v>0</v>
      </c>
      <c r="J17" s="66">
        <f t="shared" si="3"/>
        <v>0</v>
      </c>
      <c r="K17" s="64"/>
      <c r="L17" s="67">
        <f>SUM(C17:J17)</f>
        <v>0</v>
      </c>
    </row>
    <row r="18" spans="2:12" ht="10.5" customHeight="1">
      <c r="B18" s="70"/>
      <c r="C18" s="70"/>
      <c r="D18" s="70"/>
      <c r="E18" s="70"/>
      <c r="F18" s="70"/>
      <c r="G18" s="71"/>
      <c r="H18" s="71"/>
      <c r="I18" s="71"/>
      <c r="J18" s="71"/>
      <c r="K18" s="71"/>
      <c r="L18" s="71"/>
    </row>
    <row r="19" spans="2:6" s="16" customFormat="1" ht="15">
      <c r="B19" s="13" t="s">
        <v>198</v>
      </c>
      <c r="C19" s="13"/>
      <c r="D19" s="13"/>
      <c r="E19" s="13"/>
      <c r="F19" s="13"/>
    </row>
    <row r="20" spans="2:12" ht="15">
      <c r="B20" s="68" t="s">
        <v>24</v>
      </c>
      <c r="C20" s="62">
        <v>1</v>
      </c>
      <c r="D20" s="62">
        <f aca="true" t="shared" si="4" ref="D20:J20">C20+1</f>
        <v>2</v>
      </c>
      <c r="E20" s="62">
        <f t="shared" si="4"/>
        <v>3</v>
      </c>
      <c r="F20" s="62">
        <f t="shared" si="4"/>
        <v>4</v>
      </c>
      <c r="G20" s="62">
        <f t="shared" si="4"/>
        <v>5</v>
      </c>
      <c r="H20" s="62">
        <f t="shared" si="4"/>
        <v>6</v>
      </c>
      <c r="I20" s="62">
        <f t="shared" si="4"/>
        <v>7</v>
      </c>
      <c r="J20" s="62">
        <f t="shared" si="4"/>
        <v>8</v>
      </c>
      <c r="K20" s="62"/>
      <c r="L20" s="63" t="s">
        <v>39</v>
      </c>
    </row>
    <row r="21" spans="2:12" ht="15">
      <c r="B21" s="68" t="s">
        <v>38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/>
      <c r="L21" s="65"/>
    </row>
    <row r="22" spans="2:12" ht="15">
      <c r="B22" s="68" t="s">
        <v>21</v>
      </c>
      <c r="C22" s="66">
        <f aca="true" t="shared" si="5" ref="C22:J22">C21/C20*10</f>
        <v>0</v>
      </c>
      <c r="D22" s="66">
        <f t="shared" si="5"/>
        <v>0</v>
      </c>
      <c r="E22" s="66">
        <f t="shared" si="5"/>
        <v>0</v>
      </c>
      <c r="F22" s="66">
        <f t="shared" si="5"/>
        <v>0</v>
      </c>
      <c r="G22" s="66">
        <f t="shared" si="5"/>
        <v>0</v>
      </c>
      <c r="H22" s="66">
        <f t="shared" si="5"/>
        <v>0</v>
      </c>
      <c r="I22" s="66">
        <f t="shared" si="5"/>
        <v>0</v>
      </c>
      <c r="J22" s="66">
        <f t="shared" si="5"/>
        <v>0</v>
      </c>
      <c r="K22" s="64"/>
      <c r="L22" s="67">
        <f>SUM(C22:J22)</f>
        <v>0</v>
      </c>
    </row>
    <row r="23" spans="2:12" ht="15" customHeight="1">
      <c r="B23" s="14"/>
      <c r="C23" s="23"/>
      <c r="D23" s="23"/>
      <c r="E23" s="23"/>
      <c r="F23" s="23"/>
      <c r="G23" s="23"/>
      <c r="H23" s="23"/>
      <c r="I23" s="23"/>
      <c r="J23" s="23"/>
      <c r="K23" s="18"/>
      <c r="L23" s="22"/>
    </row>
    <row r="24" spans="2:6" s="16" customFormat="1" ht="15">
      <c r="B24" s="13" t="s">
        <v>37</v>
      </c>
      <c r="C24" s="13"/>
      <c r="D24" s="13"/>
      <c r="E24" s="13"/>
      <c r="F24" s="13"/>
    </row>
    <row r="25" spans="2:12" ht="15">
      <c r="B25" s="68" t="s">
        <v>34</v>
      </c>
      <c r="C25" s="62">
        <v>1</v>
      </c>
      <c r="D25" s="62">
        <f aca="true" t="shared" si="6" ref="D25:J25">C25+1</f>
        <v>2</v>
      </c>
      <c r="E25" s="62">
        <f t="shared" si="6"/>
        <v>3</v>
      </c>
      <c r="F25" s="62">
        <f t="shared" si="6"/>
        <v>4</v>
      </c>
      <c r="G25" s="62">
        <f t="shared" si="6"/>
        <v>5</v>
      </c>
      <c r="H25" s="62">
        <f t="shared" si="6"/>
        <v>6</v>
      </c>
      <c r="I25" s="62">
        <f t="shared" si="6"/>
        <v>7</v>
      </c>
      <c r="J25" s="62">
        <f t="shared" si="6"/>
        <v>8</v>
      </c>
      <c r="K25" s="69"/>
      <c r="L25" s="63" t="s">
        <v>36</v>
      </c>
    </row>
    <row r="26" spans="2:12" ht="15">
      <c r="B26" s="68" t="s">
        <v>32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9"/>
      <c r="L26" s="65"/>
    </row>
    <row r="27" spans="2:12" ht="15">
      <c r="B27" s="68" t="s">
        <v>21</v>
      </c>
      <c r="C27" s="66">
        <f aca="true" t="shared" si="7" ref="C27:J27">C26/C25*0.2</f>
        <v>0</v>
      </c>
      <c r="D27" s="66">
        <f t="shared" si="7"/>
        <v>0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0</v>
      </c>
      <c r="I27" s="66">
        <f t="shared" si="7"/>
        <v>0</v>
      </c>
      <c r="J27" s="66">
        <f t="shared" si="7"/>
        <v>0</v>
      </c>
      <c r="K27" s="64"/>
      <c r="L27" s="67">
        <f>SUM(C27:J27)</f>
        <v>0</v>
      </c>
    </row>
    <row r="28" spans="2:6" ht="15" customHeight="1">
      <c r="B28" s="14"/>
      <c r="C28" s="20"/>
      <c r="D28" s="20"/>
      <c r="E28" s="20"/>
      <c r="F28" s="20"/>
    </row>
    <row r="29" spans="2:6" s="16" customFormat="1" ht="15">
      <c r="B29" s="13" t="s">
        <v>35</v>
      </c>
      <c r="C29" s="13"/>
      <c r="D29" s="13"/>
      <c r="E29" s="13"/>
      <c r="F29" s="13"/>
    </row>
    <row r="30" spans="2:12" ht="15">
      <c r="B30" s="68" t="s">
        <v>34</v>
      </c>
      <c r="C30" s="62">
        <v>1</v>
      </c>
      <c r="D30" s="62">
        <f aca="true" t="shared" si="8" ref="D30:J30">C30+1</f>
        <v>2</v>
      </c>
      <c r="E30" s="62">
        <f t="shared" si="8"/>
        <v>3</v>
      </c>
      <c r="F30" s="62">
        <f t="shared" si="8"/>
        <v>4</v>
      </c>
      <c r="G30" s="62">
        <f t="shared" si="8"/>
        <v>5</v>
      </c>
      <c r="H30" s="62">
        <f t="shared" si="8"/>
        <v>6</v>
      </c>
      <c r="I30" s="62">
        <f t="shared" si="8"/>
        <v>7</v>
      </c>
      <c r="J30" s="62">
        <f t="shared" si="8"/>
        <v>8</v>
      </c>
      <c r="K30" s="69"/>
      <c r="L30" s="63" t="s">
        <v>33</v>
      </c>
    </row>
    <row r="31" spans="2:12" ht="15">
      <c r="B31" s="68" t="s">
        <v>32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/>
      <c r="L31" s="65"/>
    </row>
    <row r="32" spans="2:12" ht="15">
      <c r="B32" s="68" t="s">
        <v>21</v>
      </c>
      <c r="C32" s="66">
        <f aca="true" t="shared" si="9" ref="C32:J32">C31/C30*0.5</f>
        <v>0</v>
      </c>
      <c r="D32" s="66">
        <f t="shared" si="9"/>
        <v>0</v>
      </c>
      <c r="E32" s="66">
        <f t="shared" si="9"/>
        <v>0</v>
      </c>
      <c r="F32" s="66">
        <f t="shared" si="9"/>
        <v>0</v>
      </c>
      <c r="G32" s="66">
        <f t="shared" si="9"/>
        <v>0</v>
      </c>
      <c r="H32" s="66">
        <f t="shared" si="9"/>
        <v>0</v>
      </c>
      <c r="I32" s="66">
        <f t="shared" si="9"/>
        <v>0</v>
      </c>
      <c r="J32" s="66">
        <f t="shared" si="9"/>
        <v>0</v>
      </c>
      <c r="K32" s="64"/>
      <c r="L32" s="67">
        <f>SUM(C32:J32)</f>
        <v>0</v>
      </c>
    </row>
    <row r="33" spans="2:6" ht="14.25" customHeight="1">
      <c r="B33" s="20"/>
      <c r="C33" s="20"/>
      <c r="D33" s="20"/>
      <c r="E33" s="20"/>
      <c r="F33" s="20"/>
    </row>
    <row r="34" spans="2:6" s="16" customFormat="1" ht="15">
      <c r="B34" s="13" t="s">
        <v>31</v>
      </c>
      <c r="C34" s="13"/>
      <c r="D34" s="13"/>
      <c r="E34" s="13"/>
      <c r="F34" s="13"/>
    </row>
    <row r="35" spans="2:13" ht="15">
      <c r="B35" s="72" t="s">
        <v>30</v>
      </c>
      <c r="C35" s="64"/>
      <c r="D35" s="62"/>
      <c r="E35" s="62"/>
      <c r="F35" s="62"/>
      <c r="G35" s="69"/>
      <c r="H35" s="69"/>
      <c r="I35" s="69"/>
      <c r="J35" s="69"/>
      <c r="K35" s="69"/>
      <c r="L35" s="73" t="s">
        <v>29</v>
      </c>
      <c r="M35" s="12"/>
    </row>
    <row r="36" spans="2:12" ht="15">
      <c r="B36" s="68" t="s">
        <v>21</v>
      </c>
      <c r="C36" s="66">
        <f>C35/17*10</f>
        <v>0</v>
      </c>
      <c r="D36" s="69"/>
      <c r="E36" s="69"/>
      <c r="F36" s="69"/>
      <c r="G36" s="69"/>
      <c r="H36" s="69"/>
      <c r="I36" s="69"/>
      <c r="J36" s="69"/>
      <c r="K36" s="69"/>
      <c r="L36" s="67">
        <f>C36</f>
        <v>0</v>
      </c>
    </row>
    <row r="37" ht="17.25" customHeight="1"/>
    <row r="38" s="16" customFormat="1" ht="15">
      <c r="B38" s="13" t="s">
        <v>28</v>
      </c>
    </row>
    <row r="39" spans="2:12" ht="15">
      <c r="B39" s="68" t="s">
        <v>24</v>
      </c>
      <c r="C39" s="62">
        <v>1</v>
      </c>
      <c r="D39" s="62">
        <f aca="true" t="shared" si="10" ref="D39:J39">C39+1</f>
        <v>2</v>
      </c>
      <c r="E39" s="62">
        <f t="shared" si="10"/>
        <v>3</v>
      </c>
      <c r="F39" s="62">
        <f t="shared" si="10"/>
        <v>4</v>
      </c>
      <c r="G39" s="62">
        <f t="shared" si="10"/>
        <v>5</v>
      </c>
      <c r="H39" s="62">
        <f t="shared" si="10"/>
        <v>6</v>
      </c>
      <c r="I39" s="62">
        <f t="shared" si="10"/>
        <v>7</v>
      </c>
      <c r="J39" s="62">
        <f t="shared" si="10"/>
        <v>8</v>
      </c>
      <c r="K39" s="62"/>
      <c r="L39" s="63" t="s">
        <v>27</v>
      </c>
    </row>
    <row r="40" spans="2:12" ht="15">
      <c r="B40" s="68" t="s">
        <v>26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/>
      <c r="L40" s="65"/>
    </row>
    <row r="41" spans="2:12" ht="15">
      <c r="B41" s="68" t="s">
        <v>21</v>
      </c>
      <c r="C41" s="66">
        <f aca="true" t="shared" si="11" ref="C41:J41">C40/C39</f>
        <v>0</v>
      </c>
      <c r="D41" s="66">
        <f t="shared" si="11"/>
        <v>0</v>
      </c>
      <c r="E41" s="66">
        <f t="shared" si="11"/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0</v>
      </c>
      <c r="J41" s="66">
        <f t="shared" si="11"/>
        <v>0</v>
      </c>
      <c r="K41" s="64"/>
      <c r="L41" s="67">
        <f>SUM(C41:J41)</f>
        <v>0</v>
      </c>
    </row>
    <row r="42" ht="18.75" customHeight="1"/>
    <row r="43" ht="15">
      <c r="B43" s="13" t="s">
        <v>25</v>
      </c>
    </row>
    <row r="44" spans="2:12" ht="15">
      <c r="B44" s="68" t="s">
        <v>24</v>
      </c>
      <c r="C44" s="62">
        <v>1</v>
      </c>
      <c r="D44" s="62">
        <f aca="true" t="shared" si="12" ref="D44:J44">C44+1</f>
        <v>2</v>
      </c>
      <c r="E44" s="62">
        <f t="shared" si="12"/>
        <v>3</v>
      </c>
      <c r="F44" s="62">
        <f t="shared" si="12"/>
        <v>4</v>
      </c>
      <c r="G44" s="62">
        <f t="shared" si="12"/>
        <v>5</v>
      </c>
      <c r="H44" s="62">
        <f t="shared" si="12"/>
        <v>6</v>
      </c>
      <c r="I44" s="62">
        <f t="shared" si="12"/>
        <v>7</v>
      </c>
      <c r="J44" s="62">
        <f t="shared" si="12"/>
        <v>8</v>
      </c>
      <c r="K44" s="62"/>
      <c r="L44" s="63" t="s">
        <v>23</v>
      </c>
    </row>
    <row r="45" spans="2:12" ht="15">
      <c r="B45" s="68" t="s">
        <v>22</v>
      </c>
      <c r="C45" s="64">
        <v>0</v>
      </c>
      <c r="D45" s="64"/>
      <c r="E45" s="64">
        <v>0</v>
      </c>
      <c r="F45" s="64"/>
      <c r="G45" s="64">
        <v>0</v>
      </c>
      <c r="H45" s="64">
        <v>0</v>
      </c>
      <c r="I45" s="64">
        <v>0</v>
      </c>
      <c r="J45" s="64">
        <v>0</v>
      </c>
      <c r="K45" s="64"/>
      <c r="L45" s="65"/>
    </row>
    <row r="46" spans="2:12" ht="15">
      <c r="B46" s="68" t="s">
        <v>21</v>
      </c>
      <c r="C46" s="66">
        <f aca="true" t="shared" si="13" ref="C46:J46">C45/C44</f>
        <v>0</v>
      </c>
      <c r="D46" s="66">
        <f t="shared" si="13"/>
        <v>0</v>
      </c>
      <c r="E46" s="66">
        <f t="shared" si="13"/>
        <v>0</v>
      </c>
      <c r="F46" s="66">
        <f t="shared" si="13"/>
        <v>0</v>
      </c>
      <c r="G46" s="66">
        <f t="shared" si="13"/>
        <v>0</v>
      </c>
      <c r="H46" s="66">
        <f t="shared" si="13"/>
        <v>0</v>
      </c>
      <c r="I46" s="66">
        <f t="shared" si="13"/>
        <v>0</v>
      </c>
      <c r="J46" s="66">
        <f t="shared" si="13"/>
        <v>0</v>
      </c>
      <c r="K46" s="64"/>
      <c r="L46" s="67">
        <f>SUM(C46:J46)</f>
        <v>0</v>
      </c>
    </row>
    <row r="47" spans="2:12" ht="9" customHeight="1">
      <c r="B47" s="14"/>
      <c r="C47" s="23"/>
      <c r="D47" s="23"/>
      <c r="E47" s="23"/>
      <c r="F47" s="23"/>
      <c r="G47" s="23"/>
      <c r="H47" s="23"/>
      <c r="I47" s="23"/>
      <c r="J47" s="23"/>
      <c r="K47" s="18"/>
      <c r="L47" s="22"/>
    </row>
    <row r="48" spans="8:14" ht="15">
      <c r="H48" s="123" t="s">
        <v>20</v>
      </c>
      <c r="I48" s="123"/>
      <c r="J48" s="123"/>
      <c r="K48" s="123"/>
      <c r="L48" s="74">
        <f>(L11+L17+L22+L27+L32+L36+L41+L46)</f>
        <v>0</v>
      </c>
      <c r="M48" s="20"/>
      <c r="N48" s="20"/>
    </row>
    <row r="49" spans="8:14" ht="15">
      <c r="H49" s="11"/>
      <c r="I49" s="11"/>
      <c r="J49" s="11"/>
      <c r="L49" s="10"/>
      <c r="M49" s="20"/>
      <c r="N49" s="20"/>
    </row>
    <row r="50" spans="2:6" ht="18.75">
      <c r="B50" s="17"/>
      <c r="C50" s="21"/>
      <c r="D50" s="21"/>
      <c r="E50" s="20"/>
      <c r="F50" s="20"/>
    </row>
    <row r="51" s="13" customFormat="1" ht="14.25"/>
    <row r="52" s="13" customFormat="1" ht="14.25"/>
    <row r="53" spans="2:4" s="13" customFormat="1" ht="14.25">
      <c r="B53" s="19"/>
      <c r="D53" s="18"/>
    </row>
    <row r="54" s="13" customFormat="1" ht="14.25">
      <c r="B54" s="14"/>
    </row>
    <row r="55" spans="8:12" s="13" customFormat="1" ht="15">
      <c r="H55" s="12"/>
      <c r="I55" s="12"/>
      <c r="J55" s="12"/>
      <c r="K55" s="5"/>
      <c r="L55" s="10"/>
    </row>
    <row r="56" s="13" customFormat="1" ht="14.25"/>
    <row r="57" s="13" customFormat="1" ht="15.75">
      <c r="B57" s="17"/>
    </row>
    <row r="58" s="13" customFormat="1" ht="14.25"/>
    <row r="59" s="13" customFormat="1" ht="14.25"/>
    <row r="60" s="13" customFormat="1" ht="14.25"/>
    <row r="61" s="13" customFormat="1" ht="14.25">
      <c r="B61" s="15"/>
    </row>
    <row r="62" s="13" customFormat="1" ht="14.25">
      <c r="B62" s="14"/>
    </row>
    <row r="63" s="13" customFormat="1" ht="14.25"/>
    <row r="64" s="13" customFormat="1" ht="14.25"/>
    <row r="65" s="13" customFormat="1" ht="14.25"/>
    <row r="66" spans="2:4" ht="15">
      <c r="B66" s="15"/>
      <c r="C66" s="13"/>
      <c r="D66" s="13"/>
    </row>
    <row r="67" spans="2:4" ht="15">
      <c r="B67" s="14"/>
      <c r="C67" s="13"/>
      <c r="D67" s="13"/>
    </row>
    <row r="69" s="16" customFormat="1" ht="15">
      <c r="B69" s="13"/>
    </row>
    <row r="71" spans="2:4" ht="15">
      <c r="B71" s="15"/>
      <c r="C71" s="13"/>
      <c r="D71" s="13"/>
    </row>
    <row r="72" spans="2:4" ht="15">
      <c r="B72" s="14"/>
      <c r="C72" s="13"/>
      <c r="D72" s="13"/>
    </row>
    <row r="73" spans="8:12" ht="15">
      <c r="H73" s="12"/>
      <c r="I73" s="12"/>
      <c r="J73" s="12"/>
      <c r="L73" s="10"/>
    </row>
    <row r="74" spans="8:12" ht="15">
      <c r="H74" s="11"/>
      <c r="I74" s="11"/>
      <c r="J74" s="11"/>
      <c r="L74" s="10"/>
    </row>
    <row r="75" spans="8:12" ht="18.75">
      <c r="H75" s="121"/>
      <c r="I75" s="121"/>
      <c r="J75" s="121"/>
      <c r="L75" s="10"/>
    </row>
    <row r="77" spans="2:8" ht="22.5" customHeight="1">
      <c r="B77" s="9"/>
      <c r="C77" s="6"/>
      <c r="D77" s="6"/>
      <c r="E77" s="6"/>
      <c r="F77" s="6"/>
      <c r="G77" s="6"/>
      <c r="H77" s="6"/>
    </row>
    <row r="78" spans="2:8" ht="30" customHeight="1">
      <c r="B78" s="119"/>
      <c r="C78" s="120"/>
      <c r="D78" s="120"/>
      <c r="E78" s="120"/>
      <c r="F78" s="120"/>
      <c r="G78" s="120"/>
      <c r="H78" s="120"/>
    </row>
    <row r="79" spans="2:8" ht="19.5" customHeight="1">
      <c r="B79" s="9"/>
      <c r="C79" s="6"/>
      <c r="D79" s="6"/>
      <c r="E79" s="8"/>
      <c r="F79" s="8"/>
      <c r="G79" s="7"/>
      <c r="H79" s="6"/>
    </row>
  </sheetData>
  <sheetProtection/>
  <mergeCells count="4">
    <mergeCell ref="B78:H78"/>
    <mergeCell ref="H75:J75"/>
    <mergeCell ref="B5:J5"/>
    <mergeCell ref="H48:K48"/>
  </mergeCells>
  <printOptions/>
  <pageMargins left="0.11811023622047245" right="0.11811023622047245" top="0.07874015748031496" bottom="0.15748031496062992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">
      <selection activeCell="G18" sqref="G18"/>
    </sheetView>
  </sheetViews>
  <sheetFormatPr defaultColWidth="9.00390625" defaultRowHeight="15.75"/>
  <cols>
    <col min="2" max="2" width="5.25390625" style="0" customWidth="1"/>
    <col min="3" max="3" width="23.375" style="0" customWidth="1"/>
    <col min="4" max="4" width="22.25390625" style="0" customWidth="1"/>
    <col min="5" max="5" width="12.25390625" style="0" customWidth="1"/>
  </cols>
  <sheetData>
    <row r="1" spans="1:11" ht="15.75" customHeight="1">
      <c r="A1" s="134" t="s">
        <v>48</v>
      </c>
      <c r="B1" s="134"/>
      <c r="C1" s="134"/>
      <c r="D1" s="134"/>
      <c r="E1" s="134"/>
      <c r="F1" s="134"/>
      <c r="G1" s="31"/>
      <c r="H1" s="31"/>
      <c r="I1" s="31"/>
      <c r="J1" s="31"/>
      <c r="K1" s="31"/>
    </row>
    <row r="2" spans="1:11" ht="15.75">
      <c r="A2" s="134"/>
      <c r="B2" s="134"/>
      <c r="C2" s="134"/>
      <c r="D2" s="134"/>
      <c r="E2" s="134"/>
      <c r="F2" s="134"/>
      <c r="G2" s="31"/>
      <c r="H2" s="31"/>
      <c r="I2" s="31"/>
      <c r="J2" s="31"/>
      <c r="K2" s="31"/>
    </row>
    <row r="3" spans="1:11" ht="15.75">
      <c r="A3" s="134"/>
      <c r="B3" s="134"/>
      <c r="C3" s="134"/>
      <c r="D3" s="134"/>
      <c r="E3" s="134"/>
      <c r="F3" s="134"/>
      <c r="G3" s="31"/>
      <c r="H3" s="31"/>
      <c r="I3" s="31"/>
      <c r="J3" s="31"/>
      <c r="K3" s="31"/>
    </row>
    <row r="4" spans="1:11" ht="15.75">
      <c r="A4" s="134"/>
      <c r="B4" s="134"/>
      <c r="C4" s="134"/>
      <c r="D4" s="134"/>
      <c r="E4" s="134"/>
      <c r="F4" s="134"/>
      <c r="G4" s="31"/>
      <c r="H4" s="31"/>
      <c r="I4" s="31"/>
      <c r="J4" s="31"/>
      <c r="K4" s="31"/>
    </row>
    <row r="5" spans="1:11" ht="15.75">
      <c r="A5" s="172" t="s">
        <v>49</v>
      </c>
      <c r="B5" s="172"/>
      <c r="C5" s="172"/>
      <c r="D5" s="172"/>
      <c r="E5" s="172"/>
      <c r="F5" s="172"/>
      <c r="G5" s="172"/>
      <c r="H5" s="172"/>
      <c r="I5" s="172"/>
      <c r="J5" s="31"/>
      <c r="K5" s="31"/>
    </row>
    <row r="6" spans="1:11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61.5" customHeight="1">
      <c r="A7" s="124" t="s">
        <v>50</v>
      </c>
      <c r="B7" s="124"/>
      <c r="C7" s="124"/>
      <c r="D7" s="124"/>
      <c r="E7" s="124"/>
      <c r="F7" s="124"/>
      <c r="G7" s="33"/>
      <c r="H7" s="33"/>
      <c r="I7" s="33"/>
      <c r="J7" s="28"/>
      <c r="K7" s="28"/>
    </row>
    <row r="8" spans="1:11" s="29" customFormat="1" ht="39.75" customHeight="1">
      <c r="A8" s="126" t="s">
        <v>51</v>
      </c>
      <c r="B8" s="126"/>
      <c r="C8" s="126"/>
      <c r="D8" s="126"/>
      <c r="E8" s="126"/>
      <c r="F8" s="126"/>
      <c r="G8" s="32"/>
      <c r="H8" s="32"/>
      <c r="I8" s="32"/>
      <c r="J8" s="32"/>
      <c r="K8" s="32"/>
    </row>
    <row r="9" spans="1:11" s="29" customFormat="1" ht="39.75" customHeight="1">
      <c r="A9" s="124" t="s">
        <v>52</v>
      </c>
      <c r="B9" s="124"/>
      <c r="C9" s="124"/>
      <c r="D9" s="124"/>
      <c r="E9" s="124"/>
      <c r="F9" s="124"/>
      <c r="G9" s="33"/>
      <c r="H9" s="33"/>
      <c r="I9" s="33"/>
      <c r="J9" s="33"/>
      <c r="K9" s="33"/>
    </row>
    <row r="10" spans="1:11" s="29" customFormat="1" ht="39.75" customHeight="1">
      <c r="A10" s="124" t="s">
        <v>53</v>
      </c>
      <c r="B10" s="124"/>
      <c r="C10" s="124"/>
      <c r="D10" s="124"/>
      <c r="E10" s="124"/>
      <c r="F10" s="124"/>
      <c r="G10" s="33"/>
      <c r="H10" s="33"/>
      <c r="I10" s="33"/>
      <c r="J10" s="33"/>
      <c r="K10" s="33"/>
    </row>
    <row r="11" spans="1:11" s="29" customFormat="1" ht="47.25" customHeight="1">
      <c r="A11" s="124" t="s">
        <v>54</v>
      </c>
      <c r="B11" s="124"/>
      <c r="C11" s="124"/>
      <c r="D11" s="124"/>
      <c r="E11" s="124"/>
      <c r="F11" s="124"/>
      <c r="G11" s="33"/>
      <c r="H11" s="33"/>
      <c r="I11" s="33"/>
      <c r="J11" s="33"/>
      <c r="K11" s="33"/>
    </row>
    <row r="12" s="29" customFormat="1" ht="30" customHeight="1">
      <c r="A12" s="30"/>
    </row>
    <row r="13" spans="1:11" ht="15.75">
      <c r="A13" s="34" t="s">
        <v>55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39.75" customHeight="1">
      <c r="A14" s="124" t="s">
        <v>56</v>
      </c>
      <c r="B14" s="124"/>
      <c r="C14" s="124"/>
      <c r="D14" s="124"/>
      <c r="E14" s="124"/>
      <c r="F14" s="124"/>
      <c r="G14" s="33"/>
      <c r="H14" s="33"/>
      <c r="I14" s="33"/>
      <c r="J14" s="35"/>
      <c r="K14" s="35"/>
    </row>
    <row r="15" spans="1:11" ht="39.75" customHeight="1">
      <c r="A15" s="124" t="s">
        <v>57</v>
      </c>
      <c r="B15" s="124"/>
      <c r="C15" s="124"/>
      <c r="D15" s="124"/>
      <c r="E15" s="124"/>
      <c r="F15" s="124"/>
      <c r="G15" s="33"/>
      <c r="H15" s="33"/>
      <c r="I15" s="33"/>
      <c r="J15" s="27"/>
      <c r="K15" s="27"/>
    </row>
    <row r="16" spans="1:11" ht="39.75" customHeight="1">
      <c r="A16" s="124" t="s">
        <v>58</v>
      </c>
      <c r="B16" s="124"/>
      <c r="C16" s="124"/>
      <c r="D16" s="124"/>
      <c r="E16" s="124"/>
      <c r="F16" s="124"/>
      <c r="G16" s="33"/>
      <c r="H16" s="33"/>
      <c r="I16" s="33"/>
      <c r="J16" s="35"/>
      <c r="K16" s="35"/>
    </row>
    <row r="17" spans="1:11" ht="39.75" customHeight="1">
      <c r="A17" s="30"/>
      <c r="B17" s="30"/>
      <c r="C17" s="30"/>
      <c r="D17" s="30"/>
      <c r="E17" s="30"/>
      <c r="F17" s="30"/>
      <c r="G17" s="30"/>
      <c r="H17" s="30"/>
      <c r="I17" s="30"/>
      <c r="J17" s="35"/>
      <c r="K17" s="35"/>
    </row>
    <row r="18" spans="1:11" ht="39.75" customHeight="1">
      <c r="A18" s="30"/>
      <c r="B18" s="30"/>
      <c r="C18" s="30"/>
      <c r="D18" s="30"/>
      <c r="E18" s="30"/>
      <c r="F18" s="30"/>
      <c r="G18" s="30"/>
      <c r="H18" s="30"/>
      <c r="I18" s="30"/>
      <c r="J18" s="35"/>
      <c r="K18" s="35"/>
    </row>
    <row r="19" spans="1:11" ht="39.75" customHeight="1">
      <c r="A19" s="30"/>
      <c r="B19" s="30"/>
      <c r="C19" s="30"/>
      <c r="D19" s="30"/>
      <c r="E19" s="30"/>
      <c r="F19" s="30"/>
      <c r="G19" s="30"/>
      <c r="H19" s="30"/>
      <c r="I19" s="30"/>
      <c r="J19" s="35"/>
      <c r="K19" s="35"/>
    </row>
    <row r="20" spans="1:11" ht="39.75" customHeight="1">
      <c r="A20" s="30"/>
      <c r="B20" s="30"/>
      <c r="C20" s="30"/>
      <c r="D20" s="30"/>
      <c r="E20" s="30"/>
      <c r="F20" s="30"/>
      <c r="G20" s="30"/>
      <c r="H20" s="30"/>
      <c r="I20" s="30"/>
      <c r="J20" s="35"/>
      <c r="K20" s="35"/>
    </row>
    <row r="21" spans="1:11" ht="17.25" customHeight="1">
      <c r="A21" s="30"/>
      <c r="B21" s="30"/>
      <c r="C21" s="30"/>
      <c r="D21" s="30"/>
      <c r="E21" s="30"/>
      <c r="F21" s="30"/>
      <c r="G21" s="30"/>
      <c r="H21" s="30"/>
      <c r="I21" s="30"/>
      <c r="J21" s="35"/>
      <c r="K21" s="35"/>
    </row>
    <row r="22" spans="1:11" ht="17.25" customHeight="1">
      <c r="A22" s="30"/>
      <c r="B22" s="30"/>
      <c r="C22" s="30"/>
      <c r="D22" s="30"/>
      <c r="E22" s="30"/>
      <c r="F22" s="30"/>
      <c r="G22" s="30"/>
      <c r="H22" s="30"/>
      <c r="I22" s="30"/>
      <c r="J22" s="35"/>
      <c r="K22" s="35"/>
    </row>
    <row r="23" spans="1:11" ht="17.25" customHeight="1">
      <c r="A23" s="30"/>
      <c r="B23" s="30"/>
      <c r="C23" s="30"/>
      <c r="D23" s="30"/>
      <c r="E23" s="30"/>
      <c r="F23" s="30"/>
      <c r="G23" s="30"/>
      <c r="H23" s="30"/>
      <c r="I23" s="30"/>
      <c r="J23" s="35"/>
      <c r="K23" s="35"/>
    </row>
    <row r="24" spans="1:11" ht="17.25" customHeight="1">
      <c r="A24" s="30"/>
      <c r="B24" s="30"/>
      <c r="C24" s="30"/>
      <c r="D24" s="30"/>
      <c r="E24" s="30"/>
      <c r="F24" s="30"/>
      <c r="G24" s="30"/>
      <c r="H24" s="30"/>
      <c r="I24" s="30"/>
      <c r="J24" s="35"/>
      <c r="K24" s="35"/>
    </row>
    <row r="25" spans="1:11" ht="17.25" customHeight="1">
      <c r="A25" s="30"/>
      <c r="B25" s="30"/>
      <c r="C25" s="30"/>
      <c r="D25" s="30"/>
      <c r="E25" s="30"/>
      <c r="F25" s="30"/>
      <c r="G25" s="30"/>
      <c r="H25" s="30"/>
      <c r="I25" s="30"/>
      <c r="J25" s="35"/>
      <c r="K25" s="35"/>
    </row>
    <row r="26" spans="1:11" ht="17.25" customHeight="1">
      <c r="A26" s="30"/>
      <c r="B26" s="30"/>
      <c r="C26" s="30"/>
      <c r="D26" s="30"/>
      <c r="E26" s="30"/>
      <c r="F26" s="30"/>
      <c r="G26" s="30"/>
      <c r="H26" s="30"/>
      <c r="I26" s="30"/>
      <c r="J26" s="35"/>
      <c r="K26" s="35"/>
    </row>
    <row r="27" spans="1:11" ht="17.25" customHeight="1">
      <c r="A27" s="30"/>
      <c r="B27" s="30"/>
      <c r="C27" s="30"/>
      <c r="D27" s="30"/>
      <c r="E27" s="30"/>
      <c r="F27" s="30"/>
      <c r="G27" s="30"/>
      <c r="H27" s="30"/>
      <c r="I27" s="30"/>
      <c r="J27" s="35"/>
      <c r="K27" s="35"/>
    </row>
    <row r="28" spans="1:11" ht="17.25" customHeight="1">
      <c r="A28" s="30"/>
      <c r="B28" s="30"/>
      <c r="C28" s="30"/>
      <c r="D28" s="30"/>
      <c r="E28" s="30"/>
      <c r="F28" s="30"/>
      <c r="G28" s="30"/>
      <c r="H28" s="30"/>
      <c r="I28" s="30"/>
      <c r="J28" s="35"/>
      <c r="K28" s="35"/>
    </row>
    <row r="29" spans="1:11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5"/>
      <c r="K29" s="35"/>
    </row>
    <row r="30" spans="1:11" ht="17.25" customHeight="1">
      <c r="A30" s="30"/>
      <c r="B30" s="30"/>
      <c r="C30" s="30"/>
      <c r="D30" s="30"/>
      <c r="E30" s="30"/>
      <c r="F30" s="30"/>
      <c r="G30" s="30"/>
      <c r="H30" s="30"/>
      <c r="I30" s="30"/>
      <c r="J30" s="35"/>
      <c r="K30" s="35"/>
    </row>
    <row r="31" spans="1:10" ht="17.25" customHeight="1" thickBot="1">
      <c r="A31" s="26"/>
      <c r="B31" s="24"/>
      <c r="C31" s="24"/>
      <c r="E31" s="173" t="s">
        <v>128</v>
      </c>
      <c r="F31" s="173"/>
      <c r="G31" s="24"/>
      <c r="H31" s="24"/>
      <c r="I31" s="24"/>
      <c r="J31" s="24"/>
    </row>
    <row r="32" spans="1:10" ht="15.75" customHeight="1">
      <c r="A32" s="36" t="s">
        <v>59</v>
      </c>
      <c r="B32" s="152" t="s">
        <v>61</v>
      </c>
      <c r="C32" s="153"/>
      <c r="D32" s="149" t="s">
        <v>62</v>
      </c>
      <c r="E32" s="149" t="s">
        <v>63</v>
      </c>
      <c r="F32" s="149" t="s">
        <v>64</v>
      </c>
      <c r="G32" s="24"/>
      <c r="H32" s="24"/>
      <c r="I32" s="24"/>
      <c r="J32" s="24"/>
    </row>
    <row r="33" spans="1:10" ht="21" customHeight="1">
      <c r="A33" s="174" t="s">
        <v>60</v>
      </c>
      <c r="B33" s="154"/>
      <c r="C33" s="155"/>
      <c r="D33" s="150"/>
      <c r="E33" s="150"/>
      <c r="F33" s="150"/>
      <c r="G33" s="24"/>
      <c r="H33" s="24"/>
      <c r="I33" s="24"/>
      <c r="J33" s="24"/>
    </row>
    <row r="34" spans="1:10" ht="15.75" customHeight="1" hidden="1">
      <c r="A34" s="174"/>
      <c r="B34" s="154"/>
      <c r="C34" s="155"/>
      <c r="D34" s="150"/>
      <c r="E34" s="150"/>
      <c r="F34" s="150"/>
      <c r="G34" s="24"/>
      <c r="H34" s="24"/>
      <c r="I34" s="24"/>
      <c r="J34" s="24"/>
    </row>
    <row r="35" spans="1:10" ht="24.75" customHeight="1" thickBot="1">
      <c r="A35" s="174"/>
      <c r="B35" s="53" t="s">
        <v>65</v>
      </c>
      <c r="C35" s="53" t="s">
        <v>66</v>
      </c>
      <c r="D35" s="157"/>
      <c r="E35" s="151"/>
      <c r="F35" s="151"/>
      <c r="G35" s="24"/>
      <c r="H35" s="24"/>
      <c r="I35" s="24"/>
      <c r="J35" s="24"/>
    </row>
    <row r="36" spans="1:10" ht="24.75" customHeight="1">
      <c r="A36" s="174"/>
      <c r="B36" s="41" t="s">
        <v>67</v>
      </c>
      <c r="C36" s="158" t="s">
        <v>69</v>
      </c>
      <c r="D36" s="143" t="s">
        <v>201</v>
      </c>
      <c r="E36" s="145" t="s">
        <v>70</v>
      </c>
      <c r="F36" s="164" t="s">
        <v>71</v>
      </c>
      <c r="G36" s="24"/>
      <c r="H36" s="24"/>
      <c r="I36" s="24"/>
      <c r="J36" s="24"/>
    </row>
    <row r="37" spans="1:10" ht="57" customHeight="1" thickBot="1">
      <c r="A37" s="37"/>
      <c r="B37" s="42" t="s">
        <v>68</v>
      </c>
      <c r="C37" s="144"/>
      <c r="D37" s="144"/>
      <c r="E37" s="146"/>
      <c r="F37" s="165"/>
      <c r="G37" s="24"/>
      <c r="H37" s="24"/>
      <c r="I37" s="24"/>
      <c r="J37" s="24"/>
    </row>
    <row r="38" spans="1:10" ht="100.5" customHeight="1">
      <c r="A38" s="37"/>
      <c r="B38" s="54" t="s">
        <v>142</v>
      </c>
      <c r="C38" s="143" t="s">
        <v>73</v>
      </c>
      <c r="D38" s="143" t="s">
        <v>200</v>
      </c>
      <c r="E38" s="145" t="s">
        <v>74</v>
      </c>
      <c r="F38" s="165"/>
      <c r="G38" s="24"/>
      <c r="H38" s="24"/>
      <c r="I38" s="24"/>
      <c r="J38" s="24"/>
    </row>
    <row r="39" spans="1:10" ht="16.5" thickBot="1">
      <c r="A39" s="37"/>
      <c r="B39" s="42" t="s">
        <v>72</v>
      </c>
      <c r="C39" s="144"/>
      <c r="D39" s="144"/>
      <c r="E39" s="146"/>
      <c r="F39" s="165"/>
      <c r="G39" s="24"/>
      <c r="H39" s="24"/>
      <c r="I39" s="24"/>
      <c r="J39" s="24"/>
    </row>
    <row r="40" spans="1:10" ht="69.75" customHeight="1">
      <c r="A40" s="37"/>
      <c r="B40" s="54" t="s">
        <v>143</v>
      </c>
      <c r="C40" s="143" t="s">
        <v>76</v>
      </c>
      <c r="D40" s="143" t="s">
        <v>199</v>
      </c>
      <c r="E40" s="145" t="s">
        <v>77</v>
      </c>
      <c r="F40" s="165"/>
      <c r="G40" s="24"/>
      <c r="H40" s="24"/>
      <c r="I40" s="24"/>
      <c r="J40" s="24"/>
    </row>
    <row r="41" spans="1:10" ht="16.5" thickBot="1">
      <c r="A41" s="37"/>
      <c r="B41" s="42" t="s">
        <v>75</v>
      </c>
      <c r="C41" s="144"/>
      <c r="D41" s="144"/>
      <c r="E41" s="146"/>
      <c r="F41" s="165"/>
      <c r="G41" s="24"/>
      <c r="H41" s="24"/>
      <c r="I41" s="24"/>
      <c r="J41" s="24"/>
    </row>
    <row r="42" spans="1:10" ht="95.25" customHeight="1">
      <c r="A42" s="37"/>
      <c r="B42" s="41" t="s">
        <v>78</v>
      </c>
      <c r="C42" s="167" t="s">
        <v>80</v>
      </c>
      <c r="D42" s="143" t="s">
        <v>81</v>
      </c>
      <c r="E42" s="145" t="s">
        <v>82</v>
      </c>
      <c r="F42" s="165"/>
      <c r="G42" s="24"/>
      <c r="H42" s="24"/>
      <c r="I42" s="24"/>
      <c r="J42" s="24"/>
    </row>
    <row r="43" spans="1:10" ht="16.5" thickBot="1">
      <c r="A43" s="37"/>
      <c r="B43" s="42" t="s">
        <v>79</v>
      </c>
      <c r="C43" s="168"/>
      <c r="D43" s="144"/>
      <c r="E43" s="146"/>
      <c r="F43" s="165"/>
      <c r="G43" s="24"/>
      <c r="H43" s="24"/>
      <c r="I43" s="24"/>
      <c r="J43" s="24"/>
    </row>
    <row r="44" spans="1:10" ht="61.5" customHeight="1">
      <c r="A44" s="38"/>
      <c r="B44" s="41" t="s">
        <v>83</v>
      </c>
      <c r="C44" s="167" t="s">
        <v>85</v>
      </c>
      <c r="D44" s="143" t="s">
        <v>86</v>
      </c>
      <c r="E44" s="145" t="s">
        <v>87</v>
      </c>
      <c r="F44" s="165"/>
      <c r="G44" s="24"/>
      <c r="H44" s="24"/>
      <c r="I44" s="24"/>
      <c r="J44" s="24"/>
    </row>
    <row r="45" spans="1:10" ht="16.5" thickBot="1">
      <c r="A45" s="38"/>
      <c r="B45" s="42" t="s">
        <v>84</v>
      </c>
      <c r="C45" s="168"/>
      <c r="D45" s="144"/>
      <c r="E45" s="146"/>
      <c r="F45" s="165"/>
      <c r="G45" s="24"/>
      <c r="H45" s="24"/>
      <c r="I45" s="24"/>
      <c r="J45" s="24"/>
    </row>
    <row r="46" spans="1:10" ht="75" customHeight="1">
      <c r="A46" s="38"/>
      <c r="B46" s="54" t="s">
        <v>144</v>
      </c>
      <c r="C46" s="143" t="s">
        <v>89</v>
      </c>
      <c r="D46" s="176" t="s">
        <v>90</v>
      </c>
      <c r="E46" s="159" t="s">
        <v>91</v>
      </c>
      <c r="F46" s="165"/>
      <c r="G46" s="24"/>
      <c r="H46" s="24"/>
      <c r="I46" s="24"/>
      <c r="J46" s="24"/>
    </row>
    <row r="47" spans="1:10" ht="16.5" thickBot="1">
      <c r="A47" s="38"/>
      <c r="B47" s="42" t="s">
        <v>88</v>
      </c>
      <c r="C47" s="144"/>
      <c r="D47" s="177"/>
      <c r="E47" s="161"/>
      <c r="F47" s="165"/>
      <c r="G47" s="24"/>
      <c r="H47" s="24"/>
      <c r="I47" s="24"/>
      <c r="J47" s="24"/>
    </row>
    <row r="48" spans="1:10" ht="48.75" customHeight="1">
      <c r="A48" s="38"/>
      <c r="B48" s="41" t="s">
        <v>92</v>
      </c>
      <c r="C48" s="143" t="s">
        <v>94</v>
      </c>
      <c r="D48" s="143" t="s">
        <v>95</v>
      </c>
      <c r="E48" s="162" t="s">
        <v>96</v>
      </c>
      <c r="F48" s="165"/>
      <c r="G48" s="24"/>
      <c r="H48" s="24"/>
      <c r="I48" s="24"/>
      <c r="J48" s="24"/>
    </row>
    <row r="49" spans="1:10" ht="16.5" thickBot="1">
      <c r="A49" s="38"/>
      <c r="B49" s="44" t="s">
        <v>93</v>
      </c>
      <c r="C49" s="144"/>
      <c r="D49" s="144"/>
      <c r="E49" s="163"/>
      <c r="F49" s="165"/>
      <c r="G49" s="24"/>
      <c r="H49" s="24"/>
      <c r="I49" s="24"/>
      <c r="J49" s="24"/>
    </row>
    <row r="50" spans="1:10" ht="54.75" customHeight="1">
      <c r="A50" s="38"/>
      <c r="B50" s="41" t="s">
        <v>97</v>
      </c>
      <c r="C50" s="143" t="s">
        <v>99</v>
      </c>
      <c r="D50" s="143" t="s">
        <v>100</v>
      </c>
      <c r="E50" s="145" t="s">
        <v>101</v>
      </c>
      <c r="F50" s="165"/>
      <c r="G50" s="24"/>
      <c r="H50" s="24"/>
      <c r="I50" s="24"/>
      <c r="J50" s="24"/>
    </row>
    <row r="51" spans="1:10" ht="16.5" thickBot="1">
      <c r="A51" s="39"/>
      <c r="B51" s="42" t="s">
        <v>98</v>
      </c>
      <c r="C51" s="144"/>
      <c r="D51" s="144"/>
      <c r="E51" s="146"/>
      <c r="F51" s="166"/>
      <c r="G51" s="24"/>
      <c r="H51" s="24"/>
      <c r="I51" s="24"/>
      <c r="J51" s="24"/>
    </row>
    <row r="52" spans="1:5" ht="15.75">
      <c r="A52" s="45" t="s">
        <v>102</v>
      </c>
      <c r="B52" s="24"/>
      <c r="C52" s="24"/>
      <c r="D52" s="24"/>
      <c r="E52" s="24"/>
    </row>
    <row r="53" spans="1:5" ht="15.75">
      <c r="A53" s="148" t="s">
        <v>103</v>
      </c>
      <c r="B53" s="148"/>
      <c r="C53" s="148"/>
      <c r="D53" s="148"/>
      <c r="E53" s="148"/>
    </row>
    <row r="54" ht="15.75">
      <c r="A54" s="46"/>
    </row>
    <row r="56" ht="16.5" thickBot="1"/>
    <row r="57" spans="1:6" ht="15.75">
      <c r="A57" s="149" t="s">
        <v>104</v>
      </c>
      <c r="B57" s="152" t="s">
        <v>61</v>
      </c>
      <c r="C57" s="153"/>
      <c r="D57" s="149" t="s">
        <v>62</v>
      </c>
      <c r="E57" s="149" t="s">
        <v>63</v>
      </c>
      <c r="F57" s="149" t="s">
        <v>64</v>
      </c>
    </row>
    <row r="58" spans="1:6" ht="15.75">
      <c r="A58" s="150"/>
      <c r="B58" s="154"/>
      <c r="C58" s="155"/>
      <c r="D58" s="150"/>
      <c r="E58" s="150"/>
      <c r="F58" s="150"/>
    </row>
    <row r="59" spans="1:6" ht="16.5" thickBot="1">
      <c r="A59" s="150"/>
      <c r="B59" s="156"/>
      <c r="C59" s="157"/>
      <c r="D59" s="150"/>
      <c r="E59" s="150"/>
      <c r="F59" s="150"/>
    </row>
    <row r="60" spans="1:6" ht="16.5" thickBot="1">
      <c r="A60" s="150"/>
      <c r="B60" s="40" t="s">
        <v>65</v>
      </c>
      <c r="C60" s="40" t="s">
        <v>66</v>
      </c>
      <c r="D60" s="151"/>
      <c r="E60" s="151"/>
      <c r="F60" s="151"/>
    </row>
    <row r="61" spans="1:6" ht="27.75" customHeight="1">
      <c r="A61" s="150"/>
      <c r="B61" s="41" t="s">
        <v>105</v>
      </c>
      <c r="C61" s="143" t="s">
        <v>107</v>
      </c>
      <c r="D61" s="143" t="s">
        <v>108</v>
      </c>
      <c r="E61" s="159" t="s">
        <v>109</v>
      </c>
      <c r="F61" s="48"/>
    </row>
    <row r="62" spans="1:6" ht="15.75">
      <c r="A62" s="150"/>
      <c r="B62" s="43" t="s">
        <v>106</v>
      </c>
      <c r="C62" s="158"/>
      <c r="D62" s="158"/>
      <c r="E62" s="160"/>
      <c r="F62" s="48"/>
    </row>
    <row r="63" spans="1:6" ht="16.5" thickBot="1">
      <c r="A63" s="151"/>
      <c r="B63" s="47"/>
      <c r="C63" s="144"/>
      <c r="D63" s="144"/>
      <c r="E63" s="161"/>
      <c r="F63" s="49" t="s">
        <v>110</v>
      </c>
    </row>
    <row r="64" spans="1:6" ht="15.75">
      <c r="A64" s="37"/>
      <c r="B64" s="41" t="s">
        <v>112</v>
      </c>
      <c r="C64" s="143" t="s">
        <v>114</v>
      </c>
      <c r="D64" s="143" t="s">
        <v>202</v>
      </c>
      <c r="E64" s="145" t="s">
        <v>115</v>
      </c>
      <c r="F64" s="169" t="s">
        <v>116</v>
      </c>
    </row>
    <row r="65" spans="1:6" ht="135">
      <c r="A65" s="37" t="s">
        <v>111</v>
      </c>
      <c r="B65" s="41" t="s">
        <v>113</v>
      </c>
      <c r="C65" s="158"/>
      <c r="D65" s="158"/>
      <c r="E65" s="175"/>
      <c r="F65" s="170"/>
    </row>
    <row r="66" spans="1:6" ht="15.75">
      <c r="A66" s="37"/>
      <c r="B66" s="51"/>
      <c r="C66" s="158"/>
      <c r="D66" s="158"/>
      <c r="E66" s="175"/>
      <c r="F66" s="170"/>
    </row>
    <row r="67" spans="1:6" ht="15.75">
      <c r="A67" s="37"/>
      <c r="B67" s="51"/>
      <c r="C67" s="158"/>
      <c r="D67" s="158"/>
      <c r="E67" s="175"/>
      <c r="F67" s="170"/>
    </row>
    <row r="68" spans="1:6" ht="15.75">
      <c r="A68" s="37"/>
      <c r="B68" s="51"/>
      <c r="C68" s="158"/>
      <c r="D68" s="158"/>
      <c r="E68" s="175"/>
      <c r="F68" s="170"/>
    </row>
    <row r="69" spans="1:6" ht="16.5" thickBot="1">
      <c r="A69" s="37"/>
      <c r="B69" s="52"/>
      <c r="C69" s="144"/>
      <c r="D69" s="144"/>
      <c r="E69" s="146"/>
      <c r="F69" s="170"/>
    </row>
    <row r="70" spans="1:6" ht="28.5" customHeight="1">
      <c r="A70" s="37"/>
      <c r="B70" s="41" t="s">
        <v>117</v>
      </c>
      <c r="C70" s="143" t="s">
        <v>119</v>
      </c>
      <c r="D70" s="143" t="s">
        <v>120</v>
      </c>
      <c r="E70" s="145" t="s">
        <v>121</v>
      </c>
      <c r="F70" s="170"/>
    </row>
    <row r="71" spans="1:6" ht="16.5" thickBot="1">
      <c r="A71" s="50"/>
      <c r="B71" s="44" t="s">
        <v>118</v>
      </c>
      <c r="C71" s="144"/>
      <c r="D71" s="144"/>
      <c r="E71" s="146"/>
      <c r="F71" s="170"/>
    </row>
    <row r="72" spans="1:6" ht="28.5" customHeight="1">
      <c r="A72" s="38"/>
      <c r="B72" s="41" t="s">
        <v>122</v>
      </c>
      <c r="C72" s="143" t="s">
        <v>124</v>
      </c>
      <c r="D72" s="143" t="s">
        <v>125</v>
      </c>
      <c r="E72" s="145" t="s">
        <v>126</v>
      </c>
      <c r="F72" s="170"/>
    </row>
    <row r="73" spans="1:6" ht="16.5" thickBot="1">
      <c r="A73" s="39"/>
      <c r="B73" s="44" t="s">
        <v>123</v>
      </c>
      <c r="C73" s="144"/>
      <c r="D73" s="144"/>
      <c r="E73" s="146"/>
      <c r="F73" s="171"/>
    </row>
    <row r="76" spans="1:4" ht="18.75">
      <c r="A76" s="147" t="s">
        <v>127</v>
      </c>
      <c r="B76" s="147"/>
      <c r="C76" s="147"/>
      <c r="D76" s="147"/>
    </row>
    <row r="95" spans="5:6" ht="15.75">
      <c r="E95" s="135" t="s">
        <v>129</v>
      </c>
      <c r="F95" s="135"/>
    </row>
    <row r="96" spans="2:5" ht="37.5" customHeight="1">
      <c r="B96" s="140" t="s">
        <v>130</v>
      </c>
      <c r="C96" s="140"/>
      <c r="D96" s="140"/>
      <c r="E96" s="140"/>
    </row>
    <row r="98" spans="3:6" ht="37.5" customHeight="1">
      <c r="C98" s="141" t="s">
        <v>131</v>
      </c>
      <c r="D98" s="141"/>
      <c r="E98" s="141"/>
      <c r="F98" s="141"/>
    </row>
    <row r="99" spans="3:6" ht="15.75">
      <c r="C99" s="55" t="s">
        <v>132</v>
      </c>
      <c r="D99" s="55" t="s">
        <v>133</v>
      </c>
      <c r="E99" s="142" t="s">
        <v>134</v>
      </c>
      <c r="F99" s="142"/>
    </row>
    <row r="100" spans="3:6" ht="31.5">
      <c r="C100" s="56" t="s">
        <v>135</v>
      </c>
      <c r="D100" s="55" t="s">
        <v>136</v>
      </c>
      <c r="E100" s="142" t="s">
        <v>137</v>
      </c>
      <c r="F100" s="142"/>
    </row>
    <row r="101" spans="3:6" ht="31.5">
      <c r="C101" s="55" t="s">
        <v>138</v>
      </c>
      <c r="D101" s="55" t="s">
        <v>139</v>
      </c>
      <c r="E101" s="142" t="s">
        <v>140</v>
      </c>
      <c r="F101" s="142"/>
    </row>
    <row r="102" spans="3:6" ht="31.5" customHeight="1">
      <c r="C102" s="100" t="s">
        <v>141</v>
      </c>
      <c r="D102" s="100"/>
      <c r="E102" s="100"/>
      <c r="F102" s="100"/>
    </row>
    <row r="103" spans="3:6" ht="31.5" customHeight="1">
      <c r="C103" s="61"/>
      <c r="D103" s="61"/>
      <c r="E103" s="61"/>
      <c r="F103" s="61"/>
    </row>
    <row r="105" spans="3:4" ht="15.75">
      <c r="C105" s="135" t="s">
        <v>196</v>
      </c>
      <c r="D105" s="135"/>
    </row>
    <row r="106" spans="3:4" ht="15.75">
      <c r="C106" s="25"/>
      <c r="D106" s="25"/>
    </row>
    <row r="107" spans="1:3" ht="15.75">
      <c r="A107" s="137" t="s">
        <v>145</v>
      </c>
      <c r="B107" s="137"/>
      <c r="C107" s="137"/>
    </row>
    <row r="108" spans="1:6" ht="33" customHeight="1">
      <c r="A108" s="138" t="s">
        <v>146</v>
      </c>
      <c r="B108" s="138"/>
      <c r="C108" s="138"/>
      <c r="D108" s="138"/>
      <c r="E108" s="138"/>
      <c r="F108" s="138"/>
    </row>
    <row r="109" spans="1:6" ht="15.75">
      <c r="A109" s="57" t="s">
        <v>147</v>
      </c>
      <c r="B109" s="57"/>
      <c r="C109" s="57"/>
      <c r="D109" s="57"/>
      <c r="E109" s="57"/>
      <c r="F109" s="57"/>
    </row>
    <row r="110" spans="1:6" ht="15.75">
      <c r="A110" s="130" t="s">
        <v>148</v>
      </c>
      <c r="B110" s="130"/>
      <c r="C110" s="130"/>
      <c r="D110" s="130"/>
      <c r="E110" s="130"/>
      <c r="F110" s="130"/>
    </row>
    <row r="111" spans="1:6" ht="17.25" customHeight="1">
      <c r="A111" s="58" t="s">
        <v>159</v>
      </c>
      <c r="B111" s="58"/>
      <c r="C111" s="58"/>
      <c r="D111" s="58"/>
      <c r="E111" s="58"/>
      <c r="F111" s="58"/>
    </row>
    <row r="112" spans="1:6" ht="17.25" customHeight="1">
      <c r="A112" s="58"/>
      <c r="B112" s="58"/>
      <c r="C112" s="58"/>
      <c r="D112" s="58"/>
      <c r="E112" s="58"/>
      <c r="F112" s="58"/>
    </row>
    <row r="113" spans="1:6" ht="15.75">
      <c r="A113" s="127" t="s">
        <v>149</v>
      </c>
      <c r="B113" s="127"/>
      <c r="C113" s="127"/>
      <c r="D113" s="127"/>
      <c r="E113" s="127"/>
      <c r="F113" s="127"/>
    </row>
    <row r="114" spans="1:6" ht="15.75">
      <c r="A114" s="130" t="s">
        <v>150</v>
      </c>
      <c r="B114" s="130"/>
      <c r="C114" s="130"/>
      <c r="D114" s="130"/>
      <c r="E114" s="130"/>
      <c r="F114" s="130"/>
    </row>
    <row r="115" spans="1:6" ht="15.75">
      <c r="A115" s="130" t="s">
        <v>151</v>
      </c>
      <c r="B115" s="130"/>
      <c r="C115" s="130"/>
      <c r="D115" s="130"/>
      <c r="E115" s="130"/>
      <c r="F115" s="130"/>
    </row>
    <row r="116" spans="1:6" ht="15.75">
      <c r="A116" s="133" t="s">
        <v>152</v>
      </c>
      <c r="B116" s="133"/>
      <c r="C116" s="133"/>
      <c r="D116" s="133"/>
      <c r="E116" s="133"/>
      <c r="F116" s="133"/>
    </row>
    <row r="117" spans="1:6" ht="15.75">
      <c r="A117" s="59"/>
      <c r="B117" s="59"/>
      <c r="C117" s="59"/>
      <c r="D117" s="59"/>
      <c r="E117" s="59"/>
      <c r="F117" s="59"/>
    </row>
    <row r="118" spans="1:6" ht="15.75">
      <c r="A118" s="127" t="s">
        <v>153</v>
      </c>
      <c r="B118" s="127"/>
      <c r="C118" s="127"/>
      <c r="D118" s="127"/>
      <c r="E118" s="127"/>
      <c r="F118" s="127"/>
    </row>
    <row r="119" spans="1:6" ht="15.75">
      <c r="A119" s="60"/>
      <c r="B119" s="60"/>
      <c r="C119" s="60"/>
      <c r="D119" s="60"/>
      <c r="E119" s="60"/>
      <c r="F119" s="60"/>
    </row>
    <row r="120" spans="1:6" ht="15.75">
      <c r="A120" s="136" t="s">
        <v>154</v>
      </c>
      <c r="B120" s="136"/>
      <c r="C120" s="136"/>
      <c r="D120" s="136"/>
      <c r="E120" s="136"/>
      <c r="F120" s="136"/>
    </row>
    <row r="121" spans="1:6" ht="15.75">
      <c r="A121" s="27"/>
      <c r="B121" s="27"/>
      <c r="C121" s="27"/>
      <c r="D121" s="27"/>
      <c r="E121" s="27"/>
      <c r="F121" s="27"/>
    </row>
    <row r="122" spans="1:3" ht="15.75">
      <c r="A122" s="137" t="s">
        <v>155</v>
      </c>
      <c r="B122" s="137"/>
      <c r="C122" s="137"/>
    </row>
    <row r="123" spans="1:6" ht="15.75">
      <c r="A123" s="127" t="s">
        <v>156</v>
      </c>
      <c r="B123" s="127"/>
      <c r="C123" s="127"/>
      <c r="D123" s="127"/>
      <c r="E123" s="127"/>
      <c r="F123" s="127"/>
    </row>
    <row r="124" spans="1:6" ht="15.75">
      <c r="A124" s="60"/>
      <c r="B124" s="60"/>
      <c r="C124" s="60"/>
      <c r="D124" s="60"/>
      <c r="E124" s="60"/>
      <c r="F124" s="60"/>
    </row>
    <row r="125" spans="1:3" ht="15.75">
      <c r="A125" s="137" t="s">
        <v>157</v>
      </c>
      <c r="B125" s="137"/>
      <c r="C125" s="137"/>
    </row>
    <row r="126" spans="1:6" ht="15.75">
      <c r="A126" s="127" t="s">
        <v>158</v>
      </c>
      <c r="B126" s="127"/>
      <c r="C126" s="127"/>
      <c r="D126" s="127"/>
      <c r="E126" s="127"/>
      <c r="F126" s="127"/>
    </row>
    <row r="139" spans="1:6" ht="18.75" customHeight="1">
      <c r="A139" s="139" t="s">
        <v>160</v>
      </c>
      <c r="B139" s="139"/>
      <c r="C139" s="139"/>
      <c r="D139" s="139"/>
      <c r="E139" s="139"/>
      <c r="F139" s="139"/>
    </row>
    <row r="140" spans="1:6" ht="15.75">
      <c r="A140" s="139"/>
      <c r="B140" s="139"/>
      <c r="C140" s="139"/>
      <c r="D140" s="139"/>
      <c r="E140" s="139"/>
      <c r="F140" s="139"/>
    </row>
    <row r="143" spans="1:6" ht="15.75">
      <c r="A143" s="129" t="s">
        <v>161</v>
      </c>
      <c r="B143" s="129"/>
      <c r="C143" s="129"/>
      <c r="D143" s="129"/>
      <c r="E143" s="129"/>
      <c r="F143" s="129"/>
    </row>
    <row r="144" spans="1:6" ht="15.75">
      <c r="A144" s="130" t="s">
        <v>162</v>
      </c>
      <c r="B144" s="130"/>
      <c r="C144" s="130"/>
      <c r="D144" s="130"/>
      <c r="E144" s="130"/>
      <c r="F144" s="130"/>
    </row>
    <row r="145" spans="1:6" ht="33" customHeight="1">
      <c r="A145" s="131" t="s">
        <v>163</v>
      </c>
      <c r="B145" s="131"/>
      <c r="C145" s="131"/>
      <c r="D145" s="131"/>
      <c r="E145" s="131"/>
      <c r="F145" s="131"/>
    </row>
    <row r="146" spans="1:6" ht="15.75">
      <c r="A146" s="130" t="s">
        <v>164</v>
      </c>
      <c r="B146" s="130"/>
      <c r="C146" s="130"/>
      <c r="D146" s="130"/>
      <c r="E146" s="130"/>
      <c r="F146" s="130"/>
    </row>
    <row r="147" spans="1:6" ht="36.75" customHeight="1">
      <c r="A147" s="131" t="s">
        <v>165</v>
      </c>
      <c r="B147" s="131"/>
      <c r="C147" s="131"/>
      <c r="D147" s="131"/>
      <c r="E147" s="131"/>
      <c r="F147" s="131"/>
    </row>
    <row r="148" spans="1:6" ht="15.75">
      <c r="A148" s="129" t="s">
        <v>166</v>
      </c>
      <c r="B148" s="129"/>
      <c r="C148" s="129"/>
      <c r="D148" s="129"/>
      <c r="E148" s="129"/>
      <c r="F148" s="129"/>
    </row>
    <row r="149" spans="1:6" ht="15.75">
      <c r="A149" s="127" t="s">
        <v>167</v>
      </c>
      <c r="B149" s="127"/>
      <c r="C149" s="127"/>
      <c r="D149" s="127"/>
      <c r="E149" s="127"/>
      <c r="F149" s="127"/>
    </row>
    <row r="150" spans="1:6" ht="15.75">
      <c r="A150" s="127" t="s">
        <v>168</v>
      </c>
      <c r="B150" s="127"/>
      <c r="C150" s="127"/>
      <c r="D150" s="127"/>
      <c r="E150" s="127"/>
      <c r="F150" s="127"/>
    </row>
    <row r="151" spans="1:6" ht="39" customHeight="1">
      <c r="A151" s="128" t="s">
        <v>169</v>
      </c>
      <c r="B151" s="128"/>
      <c r="C151" s="128"/>
      <c r="D151" s="128"/>
      <c r="E151" s="128"/>
      <c r="F151" s="128"/>
    </row>
    <row r="152" spans="1:6" ht="15.75">
      <c r="A152" s="127" t="s">
        <v>170</v>
      </c>
      <c r="B152" s="127"/>
      <c r="C152" s="127"/>
      <c r="D152" s="127"/>
      <c r="E152" s="127"/>
      <c r="F152" s="127"/>
    </row>
    <row r="153" spans="1:5" ht="15.75">
      <c r="A153" s="127" t="s">
        <v>171</v>
      </c>
      <c r="B153" s="127"/>
      <c r="C153" s="127"/>
      <c r="D153" s="127"/>
      <c r="E153" s="127"/>
    </row>
    <row r="154" spans="1:6" ht="15.75">
      <c r="A154" s="127" t="s">
        <v>172</v>
      </c>
      <c r="B154" s="127"/>
      <c r="C154" s="127"/>
      <c r="D154" s="127"/>
      <c r="E154" s="127"/>
      <c r="F154" s="127"/>
    </row>
    <row r="155" spans="1:6" ht="15.75">
      <c r="A155" s="127" t="s">
        <v>173</v>
      </c>
      <c r="B155" s="127"/>
      <c r="C155" s="127"/>
      <c r="D155" s="127"/>
      <c r="E155" s="127"/>
      <c r="F155" s="127"/>
    </row>
    <row r="156" spans="1:6" ht="15.75">
      <c r="A156" s="130" t="s">
        <v>174</v>
      </c>
      <c r="B156" s="130"/>
      <c r="C156" s="130"/>
      <c r="D156" s="130"/>
      <c r="E156" s="130"/>
      <c r="F156" s="130"/>
    </row>
    <row r="157" spans="1:6" ht="44.25" customHeight="1">
      <c r="A157" s="131" t="s">
        <v>175</v>
      </c>
      <c r="B157" s="131"/>
      <c r="C157" s="131"/>
      <c r="D157" s="131"/>
      <c r="E157" s="131"/>
      <c r="F157" s="131"/>
    </row>
    <row r="158" spans="1:6" ht="15.75">
      <c r="A158" s="130" t="s">
        <v>176</v>
      </c>
      <c r="B158" s="130"/>
      <c r="C158" s="130"/>
      <c r="D158" s="130"/>
      <c r="E158" s="130"/>
      <c r="F158" s="130"/>
    </row>
    <row r="159" spans="1:6" ht="15.75">
      <c r="A159" s="130" t="s">
        <v>177</v>
      </c>
      <c r="B159" s="130"/>
      <c r="C159" s="130"/>
      <c r="D159" s="130"/>
      <c r="E159" s="130"/>
      <c r="F159" s="130"/>
    </row>
    <row r="160" spans="1:6" ht="15.75">
      <c r="A160" s="130" t="s">
        <v>178</v>
      </c>
      <c r="B160" s="130"/>
      <c r="C160" s="130"/>
      <c r="D160" s="130"/>
      <c r="E160" s="130"/>
      <c r="F160" s="130"/>
    </row>
    <row r="161" spans="1:6" ht="15.75">
      <c r="A161" s="130" t="s">
        <v>179</v>
      </c>
      <c r="B161" s="130"/>
      <c r="C161" s="130"/>
      <c r="D161" s="130"/>
      <c r="E161" s="130"/>
      <c r="F161" s="130"/>
    </row>
    <row r="162" spans="1:6" ht="15.75">
      <c r="A162" s="127" t="s">
        <v>180</v>
      </c>
      <c r="B162" s="127"/>
      <c r="C162" s="127"/>
      <c r="D162" s="127"/>
      <c r="E162" s="127"/>
      <c r="F162" s="127"/>
    </row>
    <row r="163" spans="1:6" ht="15.75">
      <c r="A163" s="130" t="s">
        <v>181</v>
      </c>
      <c r="B163" s="130"/>
      <c r="C163" s="130"/>
      <c r="D163" s="130"/>
      <c r="E163" s="130"/>
      <c r="F163" s="130"/>
    </row>
    <row r="164" spans="1:6" ht="45" customHeight="1">
      <c r="A164" s="131" t="s">
        <v>182</v>
      </c>
      <c r="B164" s="131"/>
      <c r="C164" s="131"/>
      <c r="D164" s="131"/>
      <c r="E164" s="131"/>
      <c r="F164" s="131"/>
    </row>
    <row r="165" spans="1:6" ht="39.75" customHeight="1">
      <c r="A165" s="132" t="s">
        <v>183</v>
      </c>
      <c r="B165" s="132"/>
      <c r="C165" s="132"/>
      <c r="D165" s="132"/>
      <c r="E165" s="132"/>
      <c r="F165" s="132"/>
    </row>
    <row r="166" spans="1:6" ht="15.75">
      <c r="A166" s="133" t="s">
        <v>184</v>
      </c>
      <c r="B166" s="133"/>
      <c r="C166" s="133"/>
      <c r="D166" s="133"/>
      <c r="E166" s="133"/>
      <c r="F166" s="133"/>
    </row>
    <row r="167" spans="1:6" ht="15.75">
      <c r="A167" s="127" t="s">
        <v>185</v>
      </c>
      <c r="B167" s="127"/>
      <c r="C167" s="127"/>
      <c r="D167" s="127"/>
      <c r="E167" s="127"/>
      <c r="F167" s="127"/>
    </row>
    <row r="168" spans="1:6" ht="15.75">
      <c r="A168" s="127" t="s">
        <v>186</v>
      </c>
      <c r="B168" s="127"/>
      <c r="C168" s="127"/>
      <c r="D168" s="127"/>
      <c r="E168" s="127"/>
      <c r="F168" s="127"/>
    </row>
    <row r="169" spans="1:6" ht="15.75">
      <c r="A169" s="127" t="s">
        <v>187</v>
      </c>
      <c r="B169" s="127"/>
      <c r="C169" s="127"/>
      <c r="D169" s="127"/>
      <c r="E169" s="127"/>
      <c r="F169" s="127"/>
    </row>
    <row r="170" spans="1:6" ht="39" customHeight="1">
      <c r="A170" s="128" t="s">
        <v>188</v>
      </c>
      <c r="B170" s="128"/>
      <c r="C170" s="128"/>
      <c r="D170" s="128"/>
      <c r="E170" s="128"/>
      <c r="F170" s="128"/>
    </row>
    <row r="171" spans="1:6" ht="49.5" customHeight="1">
      <c r="A171" s="128" t="s">
        <v>189</v>
      </c>
      <c r="B171" s="128"/>
      <c r="C171" s="128"/>
      <c r="D171" s="128"/>
      <c r="E171" s="128"/>
      <c r="F171" s="128"/>
    </row>
    <row r="172" spans="1:6" ht="42" customHeight="1">
      <c r="A172" s="128" t="s">
        <v>190</v>
      </c>
      <c r="B172" s="128"/>
      <c r="C172" s="128"/>
      <c r="D172" s="128"/>
      <c r="E172" s="128"/>
      <c r="F172" s="128"/>
    </row>
    <row r="173" spans="1:6" ht="15.75">
      <c r="A173" s="129" t="s">
        <v>191</v>
      </c>
      <c r="B173" s="129"/>
      <c r="C173" s="129"/>
      <c r="D173" s="129"/>
      <c r="E173" s="129"/>
      <c r="F173" s="129"/>
    </row>
    <row r="174" spans="1:6" ht="15.75">
      <c r="A174" s="130" t="s">
        <v>192</v>
      </c>
      <c r="B174" s="130"/>
      <c r="C174" s="130"/>
      <c r="D174" s="130"/>
      <c r="E174" s="130"/>
      <c r="F174" s="130"/>
    </row>
    <row r="175" spans="1:6" ht="64.5" customHeight="1">
      <c r="A175" s="124" t="s">
        <v>193</v>
      </c>
      <c r="B175" s="124"/>
      <c r="C175" s="124"/>
      <c r="D175" s="124"/>
      <c r="E175" s="124"/>
      <c r="F175" s="124"/>
    </row>
    <row r="176" spans="1:6" ht="47.25" customHeight="1">
      <c r="A176" s="125" t="s">
        <v>194</v>
      </c>
      <c r="B176" s="125"/>
      <c r="C176" s="125"/>
      <c r="D176" s="125"/>
      <c r="E176" s="125"/>
      <c r="F176" s="125"/>
    </row>
    <row r="177" ht="15.75">
      <c r="A177" s="26" t="s">
        <v>195</v>
      </c>
    </row>
    <row r="178" ht="15.75">
      <c r="A178" s="26"/>
    </row>
  </sheetData>
  <sheetProtection/>
  <mergeCells count="117">
    <mergeCell ref="C64:C69"/>
    <mergeCell ref="D64:D69"/>
    <mergeCell ref="E64:E69"/>
    <mergeCell ref="C46:C47"/>
    <mergeCell ref="D46:D47"/>
    <mergeCell ref="E32:E35"/>
    <mergeCell ref="D40:D41"/>
    <mergeCell ref="E40:E41"/>
    <mergeCell ref="C42:C43"/>
    <mergeCell ref="D42:D43"/>
    <mergeCell ref="E42:E43"/>
    <mergeCell ref="E44:E45"/>
    <mergeCell ref="F64:F73"/>
    <mergeCell ref="C70:C71"/>
    <mergeCell ref="A5:I5"/>
    <mergeCell ref="D38:D39"/>
    <mergeCell ref="E38:E39"/>
    <mergeCell ref="E31:F31"/>
    <mergeCell ref="A33:A36"/>
    <mergeCell ref="B32:C34"/>
    <mergeCell ref="D32:D35"/>
    <mergeCell ref="E50:E51"/>
    <mergeCell ref="F32:F35"/>
    <mergeCell ref="C36:C37"/>
    <mergeCell ref="D36:D37"/>
    <mergeCell ref="E36:E37"/>
    <mergeCell ref="F36:F51"/>
    <mergeCell ref="C38:C39"/>
    <mergeCell ref="C40:C41"/>
    <mergeCell ref="C44:C45"/>
    <mergeCell ref="D44:D45"/>
    <mergeCell ref="F57:F60"/>
    <mergeCell ref="C61:C63"/>
    <mergeCell ref="D61:D63"/>
    <mergeCell ref="E61:E63"/>
    <mergeCell ref="E46:E47"/>
    <mergeCell ref="C48:C49"/>
    <mergeCell ref="D48:D49"/>
    <mergeCell ref="E48:E49"/>
    <mergeCell ref="C50:C51"/>
    <mergeCell ref="D50:D51"/>
    <mergeCell ref="E70:E71"/>
    <mergeCell ref="C72:C73"/>
    <mergeCell ref="D72:D73"/>
    <mergeCell ref="E72:E73"/>
    <mergeCell ref="A76:D76"/>
    <mergeCell ref="A53:E53"/>
    <mergeCell ref="A57:A63"/>
    <mergeCell ref="B57:C59"/>
    <mergeCell ref="D57:D60"/>
    <mergeCell ref="E57:E60"/>
    <mergeCell ref="A144:F144"/>
    <mergeCell ref="E95:F95"/>
    <mergeCell ref="B96:E96"/>
    <mergeCell ref="C98:F98"/>
    <mergeCell ref="E99:F99"/>
    <mergeCell ref="E100:F100"/>
    <mergeCell ref="E101:F101"/>
    <mergeCell ref="A116:F116"/>
    <mergeCell ref="A118:F118"/>
    <mergeCell ref="C102:F102"/>
    <mergeCell ref="A122:C122"/>
    <mergeCell ref="A143:F143"/>
    <mergeCell ref="A123:F123"/>
    <mergeCell ref="A125:C125"/>
    <mergeCell ref="A126:F126"/>
    <mergeCell ref="A139:F140"/>
    <mergeCell ref="A1:F4"/>
    <mergeCell ref="C105:D105"/>
    <mergeCell ref="A113:F113"/>
    <mergeCell ref="A114:F114"/>
    <mergeCell ref="A115:F115"/>
    <mergeCell ref="A120:F120"/>
    <mergeCell ref="A107:C107"/>
    <mergeCell ref="A108:F108"/>
    <mergeCell ref="A110:F110"/>
    <mergeCell ref="D70:D71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E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7:F7"/>
    <mergeCell ref="A8:F8"/>
    <mergeCell ref="A9:F9"/>
    <mergeCell ref="A10:F10"/>
    <mergeCell ref="A11:F11"/>
    <mergeCell ref="A14:F14"/>
    <mergeCell ref="A15:F15"/>
    <mergeCell ref="A16:F16"/>
  </mergeCells>
  <hyperlinks>
    <hyperlink ref="A176" r:id="rId1" display="mailto:kivanov1@abv.bg"/>
  </hyperlinks>
  <printOptions/>
  <pageMargins left="0.7874015748031497" right="0.6299212598425197" top="0.35433070866141736" bottom="0.35433070866141736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Diana</cp:lastModifiedBy>
  <cp:lastPrinted>2017-10-23T05:36:26Z</cp:lastPrinted>
  <dcterms:created xsi:type="dcterms:W3CDTF">2013-01-15T16:55:26Z</dcterms:created>
  <dcterms:modified xsi:type="dcterms:W3CDTF">2017-10-24T10:05:34Z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