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tabRatio="842" activeTab="0"/>
  </bookViews>
  <sheets>
    <sheet name="Загл." sheetId="1" r:id="rId1"/>
    <sheet name="Табл.1.1-ФА" sheetId="2" r:id="rId2"/>
    <sheet name="Табл.1.1-ФЛГ" sheetId="3" r:id="rId3"/>
    <sheet name="Табл.1.1-ФРЗА" sheetId="4" r:id="rId4"/>
    <sheet name="Табл.1.1-ФИ" sheetId="5" r:id="rId5"/>
    <sheet name="Табл.2.1-МФА" sheetId="6" r:id="rId6"/>
    <sheet name="Табл.2.1-МФЛГ" sheetId="7" r:id="rId7"/>
    <sheet name="Табл.2.1-МФРЗА" sheetId="8" r:id="rId8"/>
    <sheet name="Табл.2.1-МФИ" sheetId="9" r:id="rId9"/>
    <sheet name="Табл.3.1" sheetId="10" r:id="rId10"/>
    <sheet name="Табл.4.1" sheetId="11" r:id="rId11"/>
    <sheet name="Табл.5" sheetId="12" r:id="rId12"/>
    <sheet name="Табл. 6" sheetId="13" r:id="rId13"/>
  </sheets>
  <definedNames/>
  <calcPr fullCalcOnLoad="1"/>
</workbook>
</file>

<file path=xl/sharedStrings.xml><?xml version="1.0" encoding="utf-8"?>
<sst xmlns="http://schemas.openxmlformats.org/spreadsheetml/2006/main" count="698" uniqueCount="224">
  <si>
    <t>АГРАРЕН УНИВЕРСИТЕТ - ПЛОВДИВ</t>
  </si>
  <si>
    <t>Утвърждавам</t>
  </si>
  <si>
    <t>Ректор:</t>
  </si>
  <si>
    <t>на………………………………………………………………………………………….</t>
  </si>
  <si>
    <t>Лекции</t>
  </si>
  <si>
    <t>Упр.</t>
  </si>
  <si>
    <r>
      <t xml:space="preserve">Часове в ОКС </t>
    </r>
    <r>
      <rPr>
        <b/>
        <sz val="12"/>
        <color indexed="8"/>
        <rFont val="Times New Roman"/>
        <family val="1"/>
      </rPr>
      <t>"Бакалавър"</t>
    </r>
  </si>
  <si>
    <r>
      <t xml:space="preserve">Часове в ОКС </t>
    </r>
    <r>
      <rPr>
        <b/>
        <sz val="12"/>
        <color indexed="8"/>
        <rFont val="Times New Roman"/>
        <family val="1"/>
      </rPr>
      <t>"Магистър"</t>
    </r>
  </si>
  <si>
    <r>
      <t xml:space="preserve">Часове на </t>
    </r>
    <r>
      <rPr>
        <b/>
        <sz val="12"/>
        <color indexed="8"/>
        <rFont val="Times New Roman"/>
        <family val="1"/>
      </rPr>
      <t>чужд език</t>
    </r>
  </si>
  <si>
    <t>ДЕКЛАРАЦИЯ</t>
  </si>
  <si>
    <t xml:space="preserve">                    Декларирам, че ми е известна отговорността по член 313 от НК за вписани неверни данни в представения план-отчет.</t>
  </si>
  <si>
    <t>1. Норматив:</t>
  </si>
  <si>
    <t>ВСИЧКО в упражнения:</t>
  </si>
  <si>
    <t>Попълнил от УИЦ: ...........................................................</t>
  </si>
  <si>
    <t>(фамилия, подпис)</t>
  </si>
  <si>
    <t>№</t>
  </si>
  <si>
    <t>Форма на обучение</t>
  </si>
  <si>
    <t>Семе-стър</t>
  </si>
  <si>
    <t>Специал-ност</t>
  </si>
  <si>
    <t>Дисциплина (по учебен план)</t>
  </si>
  <si>
    <t xml:space="preserve">Забележка: </t>
  </si>
  <si>
    <t xml:space="preserve">                    </t>
  </si>
  <si>
    <t>ДЕКЛАРАТОР(подпис):...........................................</t>
  </si>
  <si>
    <t>Курс, брой групи</t>
  </si>
  <si>
    <t>Курс</t>
  </si>
  <si>
    <t>Брой групи</t>
  </si>
  <si>
    <t>Показатели и нормативи</t>
  </si>
  <si>
    <t>Първи сем.</t>
  </si>
  <si>
    <t>ВСИЧКО ОТ ОКС "БАКАЛАВЪР":</t>
  </si>
  <si>
    <t>ВСИЧКО ОТ ОКС "МАГИСТЪР":</t>
  </si>
  <si>
    <t>ВСИЧКО НА ЧУЖД ЕЗИК:</t>
  </si>
  <si>
    <t>ПРЕПОДАВАТЕЛ (подпис):...........................................</t>
  </si>
  <si>
    <t>РЪКОВОДИТЕЛ КАТЕДРА (подпис):...........................................</t>
  </si>
  <si>
    <t>ДЕКАН (подпис):...........................................</t>
  </si>
  <si>
    <t>(проф. д-р Хр. Янчева)</t>
  </si>
  <si>
    <t>Таблица 5</t>
  </si>
  <si>
    <t>План</t>
  </si>
  <si>
    <r>
      <t xml:space="preserve">Защита на преддипломен стаж </t>
    </r>
    <r>
      <rPr>
        <sz val="10"/>
        <color indexed="8"/>
        <rFont val="Times New Roman"/>
        <family val="1"/>
      </rPr>
      <t>(по 0,3 ч. упр. за 1 студент за всеки член на комисията)</t>
    </r>
  </si>
  <si>
    <r>
      <t xml:space="preserve">Участие в комисия за държавен изпит </t>
    </r>
    <r>
      <rPr>
        <sz val="10"/>
        <color indexed="8"/>
        <rFont val="Times New Roman"/>
        <family val="1"/>
      </rPr>
      <t>(защита на дипломна работа, писмен, практически - по 0,5 ч. упр. за 1 студент за всеки член на комисията)</t>
    </r>
  </si>
  <si>
    <r>
      <t xml:space="preserve">Рецензиране на дипломна работа </t>
    </r>
    <r>
      <rPr>
        <sz val="10"/>
        <color indexed="8"/>
        <rFont val="Times New Roman"/>
        <family val="1"/>
      </rPr>
      <t>(по 3 ч. упр. за всяка рецензия)</t>
    </r>
  </si>
  <si>
    <r>
      <t xml:space="preserve">Участие в изпитни комисии за докторанти и асистенти </t>
    </r>
    <r>
      <rPr>
        <sz val="10"/>
        <color indexed="8"/>
        <rFont val="Times New Roman"/>
        <family val="1"/>
      </rPr>
      <t>(конкурсен изпит и кандидатски минимум - по 5 ч. упр. за всеки член на комисията до 4 участници в конкурса или изпита и по 1 ч. за всеки следващ)</t>
    </r>
  </si>
  <si>
    <t>ВСИЧКО ОТ ЕРАЗЪМ:</t>
  </si>
  <si>
    <r>
      <t xml:space="preserve">Подготовка и откриване на нов магистърски курс </t>
    </r>
    <r>
      <rPr>
        <sz val="10"/>
        <color indexed="8"/>
        <rFont val="Times New Roman"/>
        <family val="1"/>
      </rPr>
      <t>(30 ч. упр. еднократно, след утвърждаване на  учебния план от АС и стартиране на курса)</t>
    </r>
  </si>
  <si>
    <r>
      <t xml:space="preserve">Разработване на учебни програми по нови дисциплини, утвърдени от ФС </t>
    </r>
    <r>
      <rPr>
        <sz val="10"/>
        <color indexed="8"/>
        <rFont val="Times New Roman"/>
        <family val="1"/>
      </rPr>
      <t>(15 ч. годишно)</t>
    </r>
  </si>
  <si>
    <r>
      <t xml:space="preserve">Разработване на учебни планове за нови специалности, утвърдени от АС </t>
    </r>
    <r>
      <rPr>
        <sz val="10"/>
        <color indexed="8"/>
        <rFont val="Times New Roman"/>
        <family val="1"/>
      </rPr>
      <t>(до 30 часа на член от комисията и не повече от 150 ч. общо за цялата комисия), след утвърждаване на  учебния план от АС и стартиране на специалността)</t>
    </r>
  </si>
  <si>
    <r>
      <t xml:space="preserve">3. В колона "Магистърски курс" се посочва </t>
    </r>
    <r>
      <rPr>
        <b/>
        <i/>
        <u val="single"/>
        <sz val="12"/>
        <color indexed="8"/>
        <rFont val="Times New Roman"/>
        <family val="1"/>
      </rPr>
      <t>абревиатурата на съответният магистърски курс и неговият ръководител.</t>
    </r>
  </si>
  <si>
    <r>
      <t xml:space="preserve">4. В колона "Учебен план за" се посочва една от следните възможности: </t>
    </r>
    <r>
      <rPr>
        <b/>
        <i/>
        <sz val="12"/>
        <color indexed="8"/>
        <rFont val="Times New Roman"/>
        <family val="1"/>
      </rPr>
      <t>СОВО/СПН; СОВО/ДПН; ДОВО/ДПН; СОВО/ПБ.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</si>
  <si>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АГРОНОМСТВО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</si>
  <si>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ЛОЗАРО-ГРАДИНАРСТВО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</si>
  <si>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РАСТИТЕЛНА ЗАЩИТА И АГРОЕКОЛОГИЯ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</si>
  <si>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ПЪРВИ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ИКОНОМИКА</t>
    </r>
  </si>
  <si>
    <t>ФАКУЛТЕТ ПО АГРОНОМСТВО</t>
  </si>
  <si>
    <t>ФАКУЛТЕТ ПО ЛОЗАРО-ГРАДИНАРСТВО</t>
  </si>
  <si>
    <t>ФАКУЛТЕТ ПО РАСТИТЕЛНА ЗАЩИТА И АГРОЕКОЛОГИЯ</t>
  </si>
  <si>
    <t>ФАКУЛТЕТ ПО ИКОНОМИКА</t>
  </si>
  <si>
    <t>в ОКС "Бакалавър",                                                                    ФАКУЛТЕТ ПО ЛОЗАРО-ГРАДИНАРСТВО</t>
  </si>
  <si>
    <t>в ОКС "Бакалавър",                                                                                      ФАКУЛТЕТ ПО АГРОНОМСТВО</t>
  </si>
  <si>
    <t xml:space="preserve">в ОКС "Магистър",                                                     ФАКУЛТЕТ ПО АГРОНОМСТВО </t>
  </si>
  <si>
    <t>в ОКС "Магистър",                                    ФАКУЛТЕТ ПО ЛОЗАРО-ГРАДИНАРСТВО</t>
  </si>
  <si>
    <t>в ОКС "Магистър",                                                          ФАКУЛТЕТ ПО ИКОНОМИКА</t>
  </si>
  <si>
    <t>на чужд език,                                                 ФАКУЛТЕТ ПО РАСТИТЕЛНА ЗАЩИТА И АГРОКОЛОГИЯ</t>
  </si>
  <si>
    <t>по Еразъм,                                       ФАКУЛТЕТ ПО ЛОЗАРО-ГРАДИНАРСТВО</t>
  </si>
  <si>
    <t xml:space="preserve">по Еразъм,                                                        ФАКУЛТЕТ ПО АГРОНОМСТВО </t>
  </si>
  <si>
    <t>ФА</t>
  </si>
  <si>
    <t>ФЛГ</t>
  </si>
  <si>
    <t>ФРЗА</t>
  </si>
  <si>
    <t>ФИ</t>
  </si>
  <si>
    <r>
      <t xml:space="preserve">Часове по </t>
    </r>
    <r>
      <rPr>
        <b/>
        <sz val="12"/>
        <color indexed="8"/>
        <rFont val="Times New Roman"/>
        <family val="1"/>
      </rPr>
      <t>Еразъм</t>
    </r>
  </si>
  <si>
    <r>
      <t>РЕКАПИТУЛАЦИЯ (</t>
    </r>
    <r>
      <rPr>
        <b/>
        <u val="single"/>
        <sz val="12"/>
        <color indexed="8"/>
        <rFont val="Times New Roman"/>
        <family val="1"/>
      </rPr>
      <t>попълва се в УИЦ</t>
    </r>
    <r>
      <rPr>
        <b/>
        <sz val="12"/>
        <color indexed="8"/>
        <rFont val="Times New Roman"/>
        <family val="1"/>
      </rPr>
      <t>)</t>
    </r>
  </si>
  <si>
    <t>тел. за връзка .......................................</t>
  </si>
  <si>
    <t>ИНДИВИДУАЛЕН ПЛАН</t>
  </si>
  <si>
    <t>ПЛАН ЗА ПЪРВИ СЕМЕСТЪР</t>
  </si>
  <si>
    <t>ЧАСТ 1: ИНДИВИДУАЛЕН ПЛАН ЗА ОКС "БАКАЛАВЪР"</t>
  </si>
  <si>
    <t>План за аудиторната заетост (лекции и упражнения) на преподавателя</t>
  </si>
  <si>
    <t>2. Преподавателите попълват индивидуалния си план само с химикал или писалка (не с молив).</t>
  </si>
  <si>
    <t>ЧАСТ 2: ИНДИВИДУАЛЕН ПЛАН ЗА ОКС "МАГИСТЪР"</t>
  </si>
  <si>
    <t>ЧАСТ 3: ИНДИВИДУАЛЕН ПЛАН  ЗА ЧАСОВЕ, ИЗВЕЖДАНИ НА ЧУЖД ЕЗИК</t>
  </si>
  <si>
    <r>
      <t xml:space="preserve">План за аудиторната заетост (лекции и упражнения) на преподавателя за  </t>
    </r>
    <r>
      <rPr>
        <b/>
        <u val="single"/>
        <sz val="12"/>
        <color indexed="8"/>
        <rFont val="Times New Roman"/>
        <family val="1"/>
      </rPr>
      <t>ПЪРВИЯ СЕМЕСТЪР</t>
    </r>
    <r>
      <rPr>
        <b/>
        <sz val="12"/>
        <color indexed="8"/>
        <rFont val="Times New Roman"/>
        <family val="1"/>
      </rPr>
      <t>, както следва:</t>
    </r>
  </si>
  <si>
    <t>ПЛАН ЗА ВТОРИ СЕМЕСТЪР</t>
  </si>
  <si>
    <t>Уч. практ.</t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</si>
  <si>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АГРОНОМСТВО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</si>
  <si>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ЛОЗАРО-ГРАДИНАРСТВО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</si>
  <si>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РАСТИТЕЛНА ЗАЩИТА И АГРОЕКОЛОГИЯ</t>
    </r>
  </si>
  <si>
    <r>
      <t xml:space="preserve">за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 xml:space="preserve"> в специалности към </t>
    </r>
    <r>
      <rPr>
        <b/>
        <u val="single"/>
        <sz val="12"/>
        <color indexed="8"/>
        <rFont val="Times New Roman"/>
        <family val="1"/>
      </rPr>
      <t>ФАКУЛТЕТА ПО ИКОНОМИКА</t>
    </r>
  </si>
  <si>
    <t xml:space="preserve">План </t>
  </si>
  <si>
    <t>2.Преподавателите попълват индивидуалния си план само с химикал или писалка (не с молив)</t>
  </si>
  <si>
    <t>Втори сем.</t>
  </si>
  <si>
    <r>
      <t xml:space="preserve">Административно ръководство на курс </t>
    </r>
    <r>
      <rPr>
        <sz val="10"/>
        <color indexed="8"/>
        <rFont val="Times New Roman"/>
        <family val="1"/>
      </rPr>
      <t>(20 ч. еднократно за ръководство на 1 и 2 курс)</t>
    </r>
  </si>
  <si>
    <t xml:space="preserve">Уч. практика </t>
  </si>
  <si>
    <r>
      <t xml:space="preserve">План  за аудиторната заетост (лекции и упражнения) на преподавателя за </t>
    </r>
    <r>
      <rPr>
        <b/>
        <u val="single"/>
        <sz val="12"/>
        <color indexed="8"/>
        <rFont val="Times New Roman"/>
        <family val="1"/>
      </rPr>
      <t xml:space="preserve"> ПЪРВИ СЕМЕСТЪР</t>
    </r>
    <r>
      <rPr>
        <b/>
        <sz val="12"/>
        <color indexed="8"/>
        <rFont val="Times New Roman"/>
        <family val="1"/>
      </rPr>
      <t>, както следва:</t>
    </r>
  </si>
  <si>
    <r>
      <t xml:space="preserve">План  за аудиторната заетост (лекции и упражнения) на преподавателя за 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>, както следва:</t>
    </r>
  </si>
  <si>
    <r>
      <t xml:space="preserve">План за аудиторната заетост (лекции и упражнения) на преподавателя за  </t>
    </r>
    <r>
      <rPr>
        <b/>
        <u val="single"/>
        <sz val="12"/>
        <color indexed="8"/>
        <rFont val="Times New Roman"/>
        <family val="1"/>
      </rPr>
      <t>ВТОРИ СЕМЕСТЪР</t>
    </r>
    <r>
      <rPr>
        <b/>
        <sz val="12"/>
        <color indexed="8"/>
        <rFont val="Times New Roman"/>
        <family val="1"/>
      </rPr>
      <t>, както следва:</t>
    </r>
  </si>
  <si>
    <r>
      <rPr>
        <b/>
        <sz val="12"/>
        <color indexed="8"/>
        <rFont val="Times New Roman"/>
        <family val="1"/>
      </rPr>
      <t>2. План</t>
    </r>
    <r>
      <rPr>
        <sz val="12"/>
        <color theme="1"/>
        <rFont val="Times New Roman"/>
        <family val="2"/>
      </rPr>
      <t xml:space="preserve"> (всичко, приравнено в упражнения):</t>
    </r>
  </si>
  <si>
    <t>3. Забележка:</t>
  </si>
  <si>
    <t>Магистърски курс</t>
  </si>
  <si>
    <r>
      <t>Учебен план за</t>
    </r>
    <r>
      <rPr>
        <b/>
        <vertAlign val="superscript"/>
        <sz val="12"/>
        <color indexed="8"/>
        <rFont val="Times New Roman"/>
        <family val="1"/>
      </rPr>
      <t>3</t>
    </r>
  </si>
  <si>
    <t>Таблица 1.1.2-ФА</t>
  </si>
  <si>
    <t>Таблица 1.1.2-ФЛГ</t>
  </si>
  <si>
    <t>Таблица 1.1.2-ФРЗА</t>
  </si>
  <si>
    <t>Таблица 2.1.2-МФА</t>
  </si>
  <si>
    <t>Таблица 1.1.2-ФИ</t>
  </si>
  <si>
    <t>Таблица 3.1.2</t>
  </si>
  <si>
    <t>Таблица 4.1.2</t>
  </si>
  <si>
    <t>Таблица 1.1.1-ФА</t>
  </si>
  <si>
    <t>Таблица 1.1.1-ФЛГ</t>
  </si>
  <si>
    <t>Таблица 1.1.1-ФРЗА</t>
  </si>
  <si>
    <t>Таблица 1.1.1-ФИ</t>
  </si>
  <si>
    <t>Таблица 2.1.1-МФА</t>
  </si>
  <si>
    <t>Таблица 3.1.1</t>
  </si>
  <si>
    <t>Таблица 4.1.1</t>
  </si>
  <si>
    <t>за  учебната 2021/2022 година</t>
  </si>
  <si>
    <t>Аудиторна заетост</t>
  </si>
  <si>
    <t>Семинари</t>
  </si>
  <si>
    <t>1. Планирането и отчитането на учебната заетост става съгласно с утвърдените от АС График на учебния процес, Правила и нормативи за учебната 2021/2022 година и Заповед на Ректора на АУ за броя на групите.</t>
  </si>
  <si>
    <t>3. За учебна практика съобразно с учебните планове по дисциплини 1 час = 0,5 ч. упражнения за подгрупа</t>
  </si>
  <si>
    <t>ВСИЧКО ЗА ПЪРВИ СЕМЕСТЪР ВЪВ ФА:</t>
  </si>
  <si>
    <t>ВСИЧКО ЗА ВТОРИ СЕМЕСТЪР ВЪВ ФА:</t>
  </si>
  <si>
    <t>ВСИЧКО ЗА ПЪРВИ СЕМЕСТЪР ВЪВ ФЛГ:</t>
  </si>
  <si>
    <t>ВСИЧКО ЗА ВТОРИ СЕМЕСТЪР ВЪВ ФЛГ:</t>
  </si>
  <si>
    <t>ВСИЧКО ЗА ВТОРИ СЕМЕСТЪР ВЪВ ФРЗА:</t>
  </si>
  <si>
    <t>ВСИЧКО ЗА ПЪРВИ СЕМЕСТЪР ВЪВ ФРЗА:</t>
  </si>
  <si>
    <t>ВСИЧКО ЗА ПЪРВИ СЕМЕСТЪР ВЪВ ФИ:</t>
  </si>
  <si>
    <t>ВСИЧКО ЗА ВТОРИ СЕМЕСТЪР ВЪВ ФИ:</t>
  </si>
  <si>
    <t>Магистърски курс и име на ръководителя на курса</t>
  </si>
  <si>
    <t>5. За учебна практика съобразно с учебните планове по дисциплини 1 час = 0,5 ч. упражнения за подгрупа</t>
  </si>
  <si>
    <t>Специалност / Магистърски курс и ръководител на МК</t>
  </si>
  <si>
    <t>бакалаври / магистри</t>
  </si>
  <si>
    <r>
      <t xml:space="preserve">Провеждане на текущ контрол </t>
    </r>
    <r>
      <rPr>
        <sz val="10"/>
        <color indexed="8"/>
        <rFont val="Times New Roman"/>
        <family val="1"/>
      </rPr>
      <t>(за 1 студент по 0,25 ч. упр. еднократно при дисциплини с хорариум до 15 часа упражнения на семестър и двукратно при дисциплини с хорариум от 16 до 30 часа упражнения на семестър, според Заповедта за брой студенти)</t>
    </r>
  </si>
  <si>
    <t>в ОКС "Бакалавър",                                        ФАКУЛТЕТ ПО РАСТИТЕЛНА ЗАЩИТА И АГРОКОЛОГИЯ</t>
  </si>
  <si>
    <t>в ОКС "Бакалавър",                                                                                          ФАКУЛТЕТ ПО ИКОНОМИКА</t>
  </si>
  <si>
    <t>в ОКС "Магистър",        ФАКУЛТЕТ ПО РАСТИТЕЛНА ЗАЩИТА И АГРОКОЛОГИЯ</t>
  </si>
  <si>
    <t>на чужд език,                                                                                                ФАКУЛТЕТ ПО АГРОНОМСТВО</t>
  </si>
  <si>
    <t>на чужд език,                                                                               ФАКУЛТЕТ ПО ЛОЗАРО-ГРАДИНАРСТВО</t>
  </si>
  <si>
    <t>на чужд език,                                                                                                     ФАКУЛТЕТ ПО ИКОНОМИКА</t>
  </si>
  <si>
    <t xml:space="preserve">по Еразъм,          ФАКУЛТЕТ ПО РАСТИТЕЛНА ЗАЩИТА И АГРОКОЛОГИЯ </t>
  </si>
  <si>
    <t>по Еразъм,                                                             ФАКУЛТЕТ ПО ИКОНОМИКА</t>
  </si>
  <si>
    <r>
      <t xml:space="preserve">Провеждане на семестриални изпити </t>
    </r>
    <r>
      <rPr>
        <sz val="10"/>
        <color indexed="8"/>
        <rFont val="Times New Roman"/>
        <family val="1"/>
      </rPr>
      <t>(за 1 студент по 0,5 ч. упр. еднократно за водещия дисциплината преподавател и 0,25 ч. еднократно за водещия упражненията преподавател, според Заповедта за брой студенти)</t>
    </r>
  </si>
  <si>
    <r>
      <t xml:space="preserve">Производствена / Теренна практика </t>
    </r>
    <r>
      <rPr>
        <sz val="10"/>
        <color indexed="8"/>
        <rFont val="Times New Roman"/>
        <family val="1"/>
      </rPr>
      <t>(І и ІІ курс - 20 ч. упражнения на цяла група)</t>
    </r>
  </si>
  <si>
    <r>
      <t xml:space="preserve">Провеждане на практически изпит, включен в учебната програма на съответната дисциплина </t>
    </r>
    <r>
      <rPr>
        <sz val="10"/>
        <color indexed="8"/>
        <rFont val="Times New Roman"/>
        <family val="1"/>
      </rPr>
      <t>(за 1 студент по 0,25 ч. упр. еднократно, според Заповедта за брой студенти)</t>
    </r>
  </si>
  <si>
    <r>
      <t xml:space="preserve">Ръководство на дипломанти </t>
    </r>
    <r>
      <rPr>
        <sz val="10"/>
        <color indexed="8"/>
        <rFont val="Times New Roman"/>
        <family val="1"/>
      </rPr>
      <t>(за всеки защитил по 13 ч. упр. за обучение и 12 ч. упр. за контрол, но за не повече от общо 5 дипломанти за година, в т.ч. от ОКС "Бакалавър" и ОКС "Магистър")</t>
    </r>
  </si>
  <si>
    <t>Контрол</t>
  </si>
  <si>
    <r>
      <t xml:space="preserve">Ръководство на докторант </t>
    </r>
    <r>
      <rPr>
        <sz val="10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за 1 български</t>
    </r>
    <r>
      <rPr>
        <sz val="10"/>
        <color indexed="8"/>
        <rFont val="Times New Roman"/>
        <family val="1"/>
      </rPr>
      <t xml:space="preserve"> -</t>
    </r>
    <r>
      <rPr>
        <u val="single"/>
        <sz val="10"/>
        <color indexed="8"/>
        <rFont val="Times New Roman"/>
        <family val="1"/>
      </rPr>
      <t xml:space="preserve"> редовен</t>
    </r>
    <r>
      <rPr>
        <sz val="10"/>
        <color indexed="8"/>
        <rFont val="Times New Roman"/>
        <family val="1"/>
      </rPr>
      <t xml:space="preserve"> - 50 ч. упр. за обучение и 50 ч. упр. за контрол годишно, </t>
    </r>
    <r>
      <rPr>
        <u val="single"/>
        <sz val="10"/>
        <color indexed="8"/>
        <rFont val="Times New Roman"/>
        <family val="1"/>
      </rPr>
      <t>задочен</t>
    </r>
    <r>
      <rPr>
        <sz val="10"/>
        <color indexed="8"/>
        <rFont val="Times New Roman"/>
        <family val="1"/>
      </rPr>
      <t xml:space="preserve"> - 18 ч. упр. за обучение и 17 ч. упр. за контрол годишно, </t>
    </r>
    <r>
      <rPr>
        <u val="single"/>
        <sz val="10"/>
        <color indexed="8"/>
        <rFont val="Times New Roman"/>
        <family val="1"/>
      </rPr>
      <t>свободен</t>
    </r>
    <r>
      <rPr>
        <sz val="10"/>
        <color indexed="8"/>
        <rFont val="Times New Roman"/>
        <family val="1"/>
      </rPr>
      <t xml:space="preserve"> - - 50 ч. упр. за обучение и 50 ч. упр. за контрол еднократно след защитата, </t>
    </r>
    <r>
      <rPr>
        <b/>
        <sz val="10"/>
        <color indexed="8"/>
        <rFont val="Times New Roman"/>
        <family val="1"/>
      </rPr>
      <t>чуждестранен (по спогодби) и български в платена форма</t>
    </r>
    <r>
      <rPr>
        <sz val="10"/>
        <color indexed="8"/>
        <rFont val="Times New Roman"/>
        <family val="1"/>
      </rPr>
      <t xml:space="preserve"> - </t>
    </r>
    <r>
      <rPr>
        <u val="single"/>
        <sz val="10"/>
        <color indexed="8"/>
        <rFont val="Times New Roman"/>
        <family val="1"/>
      </rPr>
      <t>редовен</t>
    </r>
    <r>
      <rPr>
        <sz val="10"/>
        <color indexed="8"/>
        <rFont val="Times New Roman"/>
        <family val="1"/>
      </rPr>
      <t xml:space="preserve"> - 80 ч. упр. за обучение и 80 ч. упр. за контрол годишно, </t>
    </r>
    <r>
      <rPr>
        <u val="single"/>
        <sz val="10"/>
        <color indexed="8"/>
        <rFont val="Times New Roman"/>
        <family val="1"/>
      </rPr>
      <t>задочен</t>
    </r>
    <r>
      <rPr>
        <sz val="10"/>
        <color indexed="8"/>
        <rFont val="Times New Roman"/>
        <family val="1"/>
      </rPr>
      <t xml:space="preserve"> - 28 ч. упр. за обучение и 28 ч. упр. за контрол годишно - само когато не достига учебна заетост)</t>
    </r>
  </si>
  <si>
    <r>
      <t>Ръководство на чуждестранен специализант, зачислени със заповед</t>
    </r>
    <r>
      <rPr>
        <sz val="10"/>
        <color indexed="8"/>
        <rFont val="Times New Roman"/>
        <family val="1"/>
      </rPr>
      <t xml:space="preserve"> (30 ч. упр. за обучение и 30 ч. упр. за контрол годишно)</t>
    </r>
  </si>
  <si>
    <r>
      <t xml:space="preserve">Ръководство на магистърски курс </t>
    </r>
    <r>
      <rPr>
        <sz val="10"/>
        <color indexed="8"/>
        <rFont val="Times New Roman"/>
        <family val="1"/>
      </rPr>
      <t xml:space="preserve">(20 ч. на семестър) </t>
    </r>
  </si>
  <si>
    <r>
      <rPr>
        <b/>
        <sz val="10"/>
        <color indexed="8"/>
        <rFont val="Times New Roman"/>
        <family val="1"/>
      </rPr>
      <t xml:space="preserve">Ръководство на студентски групи за научни изследвания  </t>
    </r>
    <r>
      <rPr>
        <sz val="10"/>
        <color indexed="8"/>
        <rFont val="Times New Roman"/>
        <family val="1"/>
      </rPr>
      <t>(20 ч. годишно)</t>
    </r>
  </si>
  <si>
    <t>ЧАСТ 4: ИНДИВИДУАЛЕН ПЛАН ЗА ЧАСОВЕ, ИЗВЕЖДАНИ ПО ЕРАЗЪМ</t>
  </si>
  <si>
    <t>ЧАСТ 5: ИНДИВИДУАЛЕН ПЛАН НА ДОПЪЛНИТЕЛНАТА ЗАЕТОСТ ПРЕЗ 2021/2022 г.</t>
  </si>
  <si>
    <t>ЧАСТ 6: УЧЕБНО-ТРЕНИРОВЪЧНА ДЕЙНОСТ ПРЕЗ 2021/2022 г.*</t>
  </si>
  <si>
    <t>* Частта се попълва САМО от преподаватели от секция "Спорт" на ДЕПС</t>
  </si>
  <si>
    <t>Таблица 6*</t>
  </si>
  <si>
    <t>Вътрешни състезания</t>
  </si>
  <si>
    <t>Регионални състезания</t>
  </si>
  <si>
    <t>Национални състезания</t>
  </si>
  <si>
    <t>ВСИЧКО ОТ УТД:</t>
  </si>
  <si>
    <r>
      <t xml:space="preserve">Учебно-тренировъчна дейност с представителни отбори ** </t>
    </r>
    <r>
      <rPr>
        <sz val="10"/>
        <color indexed="8"/>
        <rFont val="Times New Roman"/>
        <family val="1"/>
      </rPr>
      <t>(не повече от 4 часа седмично упр. на отбор, съгласно с утвърден от Ректора график)</t>
    </r>
  </si>
  <si>
    <r>
      <rPr>
        <b/>
        <sz val="10"/>
        <color indexed="8"/>
        <rFont val="Times New Roman"/>
        <family val="1"/>
      </rPr>
      <t>Участие в състезания на представителни отбори **</t>
    </r>
    <r>
      <rPr>
        <sz val="10"/>
        <color indexed="8"/>
        <rFont val="Times New Roman"/>
        <family val="1"/>
      </rPr>
      <t xml:space="preserve"> (вътрешно състезание - 10 ч. упр. на отбор, регионално състезание - 20 ч. упр. на отбор, национално състезание - 30 ч. упр. на отбор)</t>
    </r>
  </si>
  <si>
    <r>
      <t xml:space="preserve">Учебно-тренировъчна дейност с индивидуални състезатели ** </t>
    </r>
    <r>
      <rPr>
        <sz val="10"/>
        <color indexed="8"/>
        <rFont val="Times New Roman"/>
        <family val="1"/>
      </rPr>
      <t>(не повече от 3 часа седмично упр. на състезател, съгласно с утвърден от Ректора график)</t>
    </r>
  </si>
  <si>
    <r>
      <rPr>
        <b/>
        <sz val="10"/>
        <color indexed="8"/>
        <rFont val="Times New Roman"/>
        <family val="1"/>
      </rPr>
      <t>Участие в състезания на индивидуални състезатели</t>
    </r>
    <r>
      <rPr>
        <sz val="10"/>
        <color indexed="8"/>
        <rFont val="Times New Roman"/>
        <family val="1"/>
      </rPr>
      <t xml:space="preserve"> ** (вътрешно състезание - 5 ч. упр. на състезател, регионално състезание - 5 ч. упр. на състезател, национално състезание - 10 ч. упр. на състезател)</t>
    </r>
  </si>
  <si>
    <t>** Допуска се един преподавател да ръководи до 2 отбора, до 2 индивидуални състезатели или 1 отбор и 1 индивидуален състезател.</t>
  </si>
  <si>
    <t>Друга извънауд. заетост</t>
  </si>
  <si>
    <t xml:space="preserve">Обучение                                                                                    ФАКУЛТЕТ ПО АГРОНОМСТВО </t>
  </si>
  <si>
    <t xml:space="preserve">Контрол                                                                               ФАКУЛТЕТ ПО АГРОНОМСТВО </t>
  </si>
  <si>
    <t>Обучение                                                                   ФАКУЛТЕТ ПО ЛОЗАРО-ГРАДИНАРСТВО</t>
  </si>
  <si>
    <t>Контрол                                                              ФАКУЛТЕТ ПО ЛОЗАРО-ГРАДИНАРСТВО</t>
  </si>
  <si>
    <t xml:space="preserve">Обучение                                      ФАКУЛТЕТ ПО РАСТИТЕЛНА ЗАЩИТА И АГРОКОЛОГИЯ </t>
  </si>
  <si>
    <t xml:space="preserve">Контрол                                 ФАКУЛТЕТ ПО РАСТИТЕЛНА ЗАЩИТА И АГРОКОЛОГИЯ </t>
  </si>
  <si>
    <t>Обучение                                                                                        ФАКУЛТЕТ ПО ИКОНОМИКА</t>
  </si>
  <si>
    <t>Контрол                                                                                    ФАКУЛТЕТ ПО ИКОНОМИКА</t>
  </si>
  <si>
    <t>в ОКС "Бакалавър" - обучение                                                              ФАКУЛТЕТ ПО АГРОНОМСТВО</t>
  </si>
  <si>
    <t>в ОКС "Бакалавър" - контрол                                                                ФАКУЛТЕТ ПО АГРОНОМСТВО</t>
  </si>
  <si>
    <t xml:space="preserve">                   в ОКС "Магистър" - обучение                                            ФАКУЛТЕТ ПО АГРОНОМСТВО</t>
  </si>
  <si>
    <t xml:space="preserve">                   в ОКС "Магистър" - контрол                                              ФАКУЛТЕТ ПО АГРОНОМСТВО</t>
  </si>
  <si>
    <t xml:space="preserve">                              на чужд език - обучение                                          ФАКУЛТЕТ ПО АГРОНОМСТВО</t>
  </si>
  <si>
    <t xml:space="preserve">                              на чужд език - контрол                                            ФАКУЛТЕТ ПО АГРОНОМСТВО</t>
  </si>
  <si>
    <t>в ОКС "Бакалавър" - обучение                                             ФАКУЛТЕТ ПО ЛОЗАРО-ГРАДИНАРСТВО</t>
  </si>
  <si>
    <t>в ОКС "Бакалавър" - контрол                                               ФАКУЛТЕТ ПО ЛОЗАРО-ГРАДИНАРСТВО</t>
  </si>
  <si>
    <t xml:space="preserve">                   в ОКС "Магистър" - обучение                           ФАКУЛТЕТ ПО ЛОЗАРО-ГРАДИНАРСТВО</t>
  </si>
  <si>
    <t xml:space="preserve">                   в ОКС "Магистър" - контрол                             ФАКУЛТЕТ ПО ЛОЗАРО-ГРАДИНАРСТВО</t>
  </si>
  <si>
    <t xml:space="preserve">                              на чужд език - обучение                         ФАКУЛТЕТ ПО ЛОЗАРО-ГРАДИНАРСТВО</t>
  </si>
  <si>
    <t xml:space="preserve">                              на чужд език - контрол                           ФАКУЛТЕТ ПО ЛОЗАРО-ГРАДИНАРСТВО</t>
  </si>
  <si>
    <t xml:space="preserve">в ОКС "Бакалавър" - обучение                              ФАКУЛТЕТ ПО РАСТ. ЗАЩИТА И АГРОКОЛОГИЯ </t>
  </si>
  <si>
    <t xml:space="preserve">в ОКС "Бакалавър" - контрол                                ФАКУЛТЕТ ПО РАСТ. ЗАЩИТА И АГРОКОЛОГИЯ </t>
  </si>
  <si>
    <t xml:space="preserve">                   в ОКС "Магистър" - обучение            ФАКУЛТЕТ ПО РАСТ. ЗАЩИТА И АГРОКОЛОГИЯ </t>
  </si>
  <si>
    <t xml:space="preserve">                   в ОКС "Магистър" - контрол              ФАКУЛТЕТ ПО РАСТ. ЗАЩИТА И АГРОКОЛОГИЯ </t>
  </si>
  <si>
    <t xml:space="preserve">                              на чужд език - обучение          ФАКУЛТЕТ ПО РАСТ. ЗАЩИТА И АГРОКОЛОГИЯ </t>
  </si>
  <si>
    <t xml:space="preserve">                              на чужд език - контрол            ФАКУЛТЕТ ПО РАСТ. ЗАЩИТА И АГРОКОЛОГИЯ </t>
  </si>
  <si>
    <t>в ОКС "Бакалавър" - обучение                                                                  ФАКУЛТЕТ ПО ИКОНОМИКА</t>
  </si>
  <si>
    <t>в ОКС "Бакалавър" - контрол                                                                    ФАКУЛТЕТ ПО ИКОНОМИКА</t>
  </si>
  <si>
    <t xml:space="preserve">                   в ОКС "Магистър" - обучение                                                ФАКУЛТЕТ ПО ИКОНОМИКА</t>
  </si>
  <si>
    <t xml:space="preserve">                   в ОКС "Магистър" - контрол                                                  ФАКУЛТЕТ ПО ИКОНОМИКА</t>
  </si>
  <si>
    <t xml:space="preserve">                              на чужд език - обучение                                              ФАКУЛТЕТ ПО ИКОНОМИКА</t>
  </si>
  <si>
    <t xml:space="preserve">                              на чужд език - контрол                                                 ФАКУЛТЕТ ПО ИКОНОМИКА</t>
  </si>
  <si>
    <t xml:space="preserve">                                                     ФАКУЛТЕТ ПО АГРОНОМСТВО </t>
  </si>
  <si>
    <t xml:space="preserve">                                ФАКУЛТЕТ ПО ЛОЗАРО-ГРАДИНАРСТВО</t>
  </si>
  <si>
    <t xml:space="preserve">        ФАКУЛТЕТ ПО РАСТИТЕЛНА ЗАЩИТА И АГРОКОЛОГИЯ </t>
  </si>
  <si>
    <t xml:space="preserve">                                                          ФАКУЛТЕТ ПО ИКОНОМИКА</t>
  </si>
  <si>
    <t>в ОКС "Бакалавър"                                                                                ФАКУЛТЕТ ПО АГРОНОМСТВО</t>
  </si>
  <si>
    <t xml:space="preserve">          в ОКС "Магистър"                                                                       ФАКУЛТЕТ ПО АГРОНОМСТВО</t>
  </si>
  <si>
    <t xml:space="preserve">                       на чужд език                                                                   ФАКУЛТЕТ ПО АГРОНОМСТВО</t>
  </si>
  <si>
    <t>в ОКС "Бакалавър"                                                                                    ФАКУЛТЕТ ПО ИКОНОМИКА</t>
  </si>
  <si>
    <t xml:space="preserve">          в ОКС "Магистър"                                                                           ФАКУЛТЕТ ПО ИКОНОМИКА</t>
  </si>
  <si>
    <t xml:space="preserve">                       на чужд език                                                                       ФАКУЛТЕТ ПО ИКОНОМИКА</t>
  </si>
  <si>
    <t xml:space="preserve">                       на чужд език                                   ФАКУЛТЕТ ПО РАСТ. ЗАЩИТА И АГРОКОЛОГИЯ</t>
  </si>
  <si>
    <t xml:space="preserve">          в ОКС "Магистър"                                       ФАКУЛТЕТ ПО РАСТ. ЗАЩИТА И АГРОКОЛОГИЯ</t>
  </si>
  <si>
    <t>в ОКС "Бакалавър"                                                ФАКУЛТЕТ ПО РАСТ. ЗАЩИТА И АГРОКОЛОГИЯ</t>
  </si>
  <si>
    <t xml:space="preserve">                       на чужд език                                                 ФАКУЛТЕТ ПО ЛОЗАРО-ГРАДИНАРСТВО</t>
  </si>
  <si>
    <t xml:space="preserve">          в ОКС "Магистър"                                                     ФАКУЛТЕТ ПО ЛОЗАРО-ГРАДИНАРСТВО</t>
  </si>
  <si>
    <t>в ОКС "Бакалавър"                                                              ФАКУЛТЕТ ПО ЛОЗАРО-ГРАДИНАРСТВО</t>
  </si>
  <si>
    <t xml:space="preserve">                                                       ФАКУЛТЕТ ПО ЛОЗАРО-ГРАДИНАРСТВО</t>
  </si>
  <si>
    <t xml:space="preserve">                                                                 ФАКУЛТЕТ ПО АГРОНОМСТВО</t>
  </si>
  <si>
    <t xml:space="preserve">                                    ФАКУЛТЕТ ПО РАСТ. ЗАЩИТА И АГРОКОЛОГИЯ</t>
  </si>
  <si>
    <t xml:space="preserve">                                                                             ФАКУЛТЕТ ПО ИКОНОМИКА</t>
  </si>
  <si>
    <t xml:space="preserve">         1.1. Аудиторна заетост</t>
  </si>
  <si>
    <t xml:space="preserve">         1.2. Контрол</t>
  </si>
  <si>
    <t xml:space="preserve">         2.1. Аудиторна заетост</t>
  </si>
  <si>
    <t xml:space="preserve">         2.2. Контрол</t>
  </si>
  <si>
    <t xml:space="preserve">         2.3. Друга извънаудиторна заетост</t>
  </si>
  <si>
    <t xml:space="preserve">                     Подписаният …………………......…………………………………………………….. </t>
  </si>
  <si>
    <t xml:space="preserve">ЕГН ………....…………., декларирам:  </t>
  </si>
  <si>
    <t xml:space="preserve">                   Вписаните данни за учебната ми заетост в индивидуалния план, подписан и представен от мен в качеството ми на преподавател, са верни и посочената работа е планирана съгласно с правилата и нормативите за учебната заетост за учебната 2021/2022 г.</t>
  </si>
  <si>
    <t>Пловдив,………….2021 г.                                                          Декларатор:……………………</t>
  </si>
  <si>
    <t xml:space="preserve">         2.4. Учебно-тренировъчна дейност на секция Спорт</t>
  </si>
  <si>
    <t>академична длъжност………………………………. научна степен………………………………</t>
  </si>
  <si>
    <t>административна длъжност……………………… катедра…………………..……………………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</si>
</sst>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2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right"/>
      <protection/>
    </xf>
    <xf numFmtId="0" fontId="7" fillId="0" borderId="0" xfId="56" applyFont="1" applyAlignment="1">
      <alignment horizontal="right"/>
      <protection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justify" wrapText="1"/>
    </xf>
    <xf numFmtId="0" fontId="5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56" applyFont="1" applyBorder="1" applyAlignment="1">
      <alignment horizontal="right"/>
      <protection/>
    </xf>
    <xf numFmtId="0" fontId="1" fillId="0" borderId="0" xfId="56" applyBorder="1">
      <alignment/>
      <protection/>
    </xf>
    <xf numFmtId="0" fontId="0" fillId="33" borderId="0" xfId="0" applyFill="1" applyAlignment="1">
      <alignment/>
    </xf>
    <xf numFmtId="0" fontId="5" fillId="33" borderId="10" xfId="56" applyFont="1" applyFill="1" applyBorder="1">
      <alignment/>
      <protection/>
    </xf>
    <xf numFmtId="0" fontId="9" fillId="33" borderId="10" xfId="56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56" applyFont="1" applyBorder="1" applyAlignment="1">
      <alignment horizontal="left"/>
      <protection/>
    </xf>
    <xf numFmtId="0" fontId="5" fillId="0" borderId="10" xfId="56" applyFont="1" applyBorder="1" applyAlignment="1">
      <alignment/>
      <protection/>
    </xf>
    <xf numFmtId="0" fontId="5" fillId="0" borderId="11" xfId="56" applyFont="1" applyBorder="1" applyAlignment="1">
      <alignment horizontal="right"/>
      <protection/>
    </xf>
    <xf numFmtId="0" fontId="5" fillId="0" borderId="10" xfId="56" applyFont="1" applyBorder="1" applyAlignment="1">
      <alignment horizontal="left"/>
      <protection/>
    </xf>
    <xf numFmtId="0" fontId="9" fillId="0" borderId="12" xfId="56" applyFont="1" applyBorder="1" applyAlignment="1">
      <alignment horizontal="center"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right"/>
      <protection/>
    </xf>
    <xf numFmtId="0" fontId="9" fillId="0" borderId="14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/>
      <protection/>
    </xf>
    <xf numFmtId="0" fontId="54" fillId="0" borderId="16" xfId="0" applyFont="1" applyBorder="1" applyAlignment="1">
      <alignment/>
    </xf>
    <xf numFmtId="0" fontId="9" fillId="0" borderId="13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left"/>
      <protection/>
    </xf>
    <xf numFmtId="0" fontId="9" fillId="33" borderId="12" xfId="56" applyFont="1" applyFill="1" applyBorder="1" applyAlignment="1">
      <alignment horizontal="center" vertical="center"/>
      <protection/>
    </xf>
    <xf numFmtId="0" fontId="9" fillId="33" borderId="13" xfId="56" applyFont="1" applyFill="1" applyBorder="1" applyAlignment="1">
      <alignment horizontal="center" vertical="center"/>
      <protection/>
    </xf>
    <xf numFmtId="0" fontId="9" fillId="33" borderId="14" xfId="56" applyFont="1" applyFill="1" applyBorder="1" applyAlignment="1">
      <alignment horizontal="center" vertical="center"/>
      <protection/>
    </xf>
    <xf numFmtId="0" fontId="9" fillId="33" borderId="15" xfId="56" applyFont="1" applyFill="1" applyBorder="1">
      <alignment/>
      <protection/>
    </xf>
    <xf numFmtId="0" fontId="9" fillId="33" borderId="17" xfId="56" applyFont="1" applyFill="1" applyBorder="1">
      <alignment/>
      <protection/>
    </xf>
    <xf numFmtId="0" fontId="9" fillId="33" borderId="16" xfId="56" applyFont="1" applyFill="1" applyBorder="1">
      <alignment/>
      <protection/>
    </xf>
    <xf numFmtId="0" fontId="54" fillId="0" borderId="18" xfId="0" applyFont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3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0" fillId="0" borderId="3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justify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50" fillId="0" borderId="3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5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7" fillId="0" borderId="0" xfId="56" applyFont="1" applyAlignment="1">
      <alignment horizontal="right"/>
      <protection/>
    </xf>
    <xf numFmtId="0" fontId="9" fillId="0" borderId="34" xfId="56" applyFont="1" applyBorder="1" applyAlignment="1">
      <alignment horizontal="left" vertical="center" wrapText="1"/>
      <protection/>
    </xf>
    <xf numFmtId="0" fontId="9" fillId="0" borderId="35" xfId="56" applyFont="1" applyBorder="1" applyAlignment="1">
      <alignment horizontal="left" vertical="center" wrapText="1"/>
      <protection/>
    </xf>
    <xf numFmtId="0" fontId="9" fillId="0" borderId="36" xfId="56" applyFont="1" applyBorder="1" applyAlignment="1">
      <alignment horizontal="left" vertical="center" wrapText="1"/>
      <protection/>
    </xf>
    <xf numFmtId="0" fontId="5" fillId="0" borderId="30" xfId="56" applyFont="1" applyBorder="1" applyAlignment="1">
      <alignment horizontal="left"/>
      <protection/>
    </xf>
    <xf numFmtId="0" fontId="5" fillId="0" borderId="11" xfId="56" applyFont="1" applyBorder="1" applyAlignment="1">
      <alignment horizontal="left"/>
      <protection/>
    </xf>
    <xf numFmtId="0" fontId="9" fillId="33" borderId="34" xfId="56" applyFont="1" applyFill="1" applyBorder="1" applyAlignment="1">
      <alignment horizontal="left" vertical="top" wrapText="1"/>
      <protection/>
    </xf>
    <xf numFmtId="0" fontId="9" fillId="33" borderId="35" xfId="56" applyFont="1" applyFill="1" applyBorder="1" applyAlignment="1">
      <alignment horizontal="left" vertical="top" wrapText="1"/>
      <protection/>
    </xf>
    <xf numFmtId="0" fontId="9" fillId="33" borderId="36" xfId="56" applyFont="1" applyFill="1" applyBorder="1" applyAlignment="1">
      <alignment horizontal="left" vertical="top" wrapText="1"/>
      <protection/>
    </xf>
    <xf numFmtId="0" fontId="9" fillId="0" borderId="34" xfId="56" applyFont="1" applyBorder="1" applyAlignment="1">
      <alignment horizontal="left" wrapText="1"/>
      <protection/>
    </xf>
    <xf numFmtId="0" fontId="9" fillId="0" borderId="35" xfId="56" applyFont="1" applyBorder="1" applyAlignment="1">
      <alignment horizontal="left" wrapText="1"/>
      <protection/>
    </xf>
    <xf numFmtId="0" fontId="9" fillId="0" borderId="36" xfId="56" applyFont="1" applyBorder="1" applyAlignment="1">
      <alignment horizontal="left" wrapText="1"/>
      <protection/>
    </xf>
    <xf numFmtId="0" fontId="9" fillId="0" borderId="34" xfId="56" applyFont="1" applyBorder="1" applyAlignment="1">
      <alignment horizontal="left" vertical="center"/>
      <protection/>
    </xf>
    <xf numFmtId="0" fontId="9" fillId="0" borderId="35" xfId="56" applyFont="1" applyBorder="1" applyAlignment="1">
      <alignment horizontal="left" vertical="center"/>
      <protection/>
    </xf>
    <xf numFmtId="0" fontId="9" fillId="0" borderId="36" xfId="56" applyFont="1" applyBorder="1" applyAlignment="1">
      <alignment horizontal="left" vertical="center"/>
      <protection/>
    </xf>
    <xf numFmtId="0" fontId="9" fillId="0" borderId="34" xfId="56" applyFont="1" applyBorder="1" applyAlignment="1">
      <alignment horizontal="left"/>
      <protection/>
    </xf>
    <xf numFmtId="0" fontId="9" fillId="0" borderId="35" xfId="56" applyFont="1" applyBorder="1" applyAlignment="1">
      <alignment horizontal="left"/>
      <protection/>
    </xf>
    <xf numFmtId="0" fontId="9" fillId="0" borderId="36" xfId="56" applyFont="1" applyBorder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right"/>
      <protection/>
    </xf>
    <xf numFmtId="0" fontId="9" fillId="33" borderId="34" xfId="56" applyFont="1" applyFill="1" applyBorder="1" applyAlignment="1">
      <alignment horizontal="left" wrapText="1"/>
      <protection/>
    </xf>
    <xf numFmtId="0" fontId="9" fillId="33" borderId="35" xfId="56" applyFont="1" applyFill="1" applyBorder="1" applyAlignment="1">
      <alignment horizontal="left" wrapText="1"/>
      <protection/>
    </xf>
    <xf numFmtId="0" fontId="9" fillId="33" borderId="36" xfId="56" applyFont="1" applyFill="1" applyBorder="1" applyAlignment="1">
      <alignment horizontal="left" wrapText="1"/>
      <protection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9" fillId="0" borderId="14" xfId="56" applyFont="1" applyBorder="1" applyAlignment="1">
      <alignment horizontal="right" vertical="center"/>
      <protection/>
    </xf>
    <xf numFmtId="0" fontId="9" fillId="0" borderId="15" xfId="56" applyFont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9" fillId="0" borderId="13" xfId="56" applyFont="1" applyBorder="1" applyAlignment="1">
      <alignment horizontal="right" vertical="center"/>
      <protection/>
    </xf>
    <xf numFmtId="0" fontId="9" fillId="0" borderId="10" xfId="56" applyFont="1" applyBorder="1" applyAlignment="1">
      <alignment horizontal="right" vertical="center"/>
      <protection/>
    </xf>
    <xf numFmtId="0" fontId="9" fillId="0" borderId="30" xfId="56" applyFont="1" applyBorder="1" applyAlignment="1">
      <alignment horizontal="right" vertical="center"/>
      <protection/>
    </xf>
    <xf numFmtId="0" fontId="9" fillId="0" borderId="11" xfId="56" applyFont="1" applyBorder="1" applyAlignment="1">
      <alignment horizontal="right" vertical="center"/>
      <protection/>
    </xf>
    <xf numFmtId="0" fontId="9" fillId="0" borderId="12" xfId="56" applyFont="1" applyBorder="1" applyAlignment="1">
      <alignment horizontal="center" vertical="center"/>
      <protection/>
    </xf>
    <xf numFmtId="0" fontId="9" fillId="0" borderId="14" xfId="56" applyFont="1" applyBorder="1" applyAlignment="1">
      <alignment horizontal="center" vertical="center"/>
      <protection/>
    </xf>
    <xf numFmtId="0" fontId="9" fillId="0" borderId="17" xfId="56" applyFont="1" applyBorder="1" applyAlignment="1">
      <alignment horizontal="center" vertical="center"/>
      <protection/>
    </xf>
    <xf numFmtId="0" fontId="9" fillId="0" borderId="15" xfId="56" applyFont="1" applyBorder="1" applyAlignment="1">
      <alignment horizontal="center" vertical="center"/>
      <protection/>
    </xf>
    <xf numFmtId="0" fontId="9" fillId="0" borderId="12" xfId="56" applyFont="1" applyBorder="1" applyAlignment="1">
      <alignment horizontal="right" vertical="center"/>
      <protection/>
    </xf>
    <xf numFmtId="0" fontId="9" fillId="0" borderId="17" xfId="56" applyFont="1" applyBorder="1" applyAlignment="1">
      <alignment horizontal="right" vertical="center"/>
      <protection/>
    </xf>
    <xf numFmtId="0" fontId="9" fillId="0" borderId="34" xfId="56" applyFont="1" applyBorder="1" applyAlignment="1">
      <alignment horizontal="center"/>
      <protection/>
    </xf>
    <xf numFmtId="0" fontId="9" fillId="0" borderId="36" xfId="56" applyFont="1" applyBorder="1" applyAlignment="1">
      <alignment horizontal="center"/>
      <protection/>
    </xf>
    <xf numFmtId="0" fontId="4" fillId="0" borderId="0" xfId="56" applyFont="1" applyBorder="1" applyAlignment="1">
      <alignment horizontal="left"/>
      <protection/>
    </xf>
    <xf numFmtId="0" fontId="5" fillId="0" borderId="21" xfId="56" applyFont="1" applyBorder="1" applyAlignment="1">
      <alignment horizontal="left" vertical="center" wrapText="1"/>
      <protection/>
    </xf>
    <xf numFmtId="0" fontId="5" fillId="0" borderId="22" xfId="56" applyFont="1" applyBorder="1" applyAlignment="1">
      <alignment horizontal="left" vertical="center" wrapText="1"/>
      <protection/>
    </xf>
    <xf numFmtId="0" fontId="5" fillId="0" borderId="11" xfId="56" applyFont="1" applyBorder="1" applyAlignment="1">
      <alignment horizontal="left" vertical="center" wrapText="1"/>
      <protection/>
    </xf>
    <xf numFmtId="0" fontId="9" fillId="0" borderId="21" xfId="56" applyFont="1" applyBorder="1" applyAlignment="1">
      <alignment horizontal="left" vertical="center" wrapText="1"/>
      <protection/>
    </xf>
    <xf numFmtId="0" fontId="9" fillId="0" borderId="22" xfId="56" applyFont="1" applyBorder="1" applyAlignment="1">
      <alignment horizontal="left" vertical="center" wrapText="1"/>
      <protection/>
    </xf>
    <xf numFmtId="0" fontId="9" fillId="0" borderId="11" xfId="56" applyFont="1" applyBorder="1" applyAlignment="1">
      <alignment horizontal="left" vertical="center" wrapText="1"/>
      <protection/>
    </xf>
    <xf numFmtId="0" fontId="2" fillId="0" borderId="25" xfId="56" applyFont="1" applyBorder="1" applyAlignment="1">
      <alignment horizontal="left" wrapText="1"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21" xfId="56" applyFont="1" applyBorder="1" applyAlignment="1">
      <alignment horizontal="center"/>
      <protection/>
    </xf>
    <xf numFmtId="0" fontId="9" fillId="0" borderId="11" xfId="56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7"/>
  <sheetViews>
    <sheetView tabSelected="1" zoomScalePageLayoutView="0" workbookViewId="0" topLeftCell="A2">
      <selection activeCell="B14" sqref="B14:M14"/>
    </sheetView>
  </sheetViews>
  <sheetFormatPr defaultColWidth="9.00390625" defaultRowHeight="15.75"/>
  <cols>
    <col min="1" max="1" width="4.625" style="0" customWidth="1"/>
    <col min="2" max="2" width="7.00390625" style="0" customWidth="1"/>
    <col min="3" max="4" width="9.00390625" style="2" customWidth="1"/>
    <col min="5" max="5" width="8.00390625" style="2" customWidth="1"/>
    <col min="6" max="13" width="6.00390625" style="2" customWidth="1"/>
    <col min="14" max="15" width="9.00390625" style="2" customWidth="1"/>
  </cols>
  <sheetData>
    <row r="1" spans="2:15" ht="17.25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3"/>
      <c r="O1" s="3"/>
    </row>
    <row r="2" spans="2:13" ht="15">
      <c r="B2" s="2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5" s="1" customFormat="1" ht="15">
      <c r="B3" s="34" t="s">
        <v>36</v>
      </c>
      <c r="C3" s="34"/>
      <c r="D3" s="35"/>
      <c r="E3" s="35"/>
      <c r="F3" s="34"/>
      <c r="G3" s="34"/>
      <c r="H3" s="34"/>
      <c r="I3" s="34"/>
      <c r="J3" s="34"/>
      <c r="O3" s="2"/>
    </row>
    <row r="4" spans="2:15" s="1" customFormat="1" ht="15">
      <c r="B4" s="34" t="s">
        <v>1</v>
      </c>
      <c r="C4" s="34"/>
      <c r="D4" s="35"/>
      <c r="E4" s="35"/>
      <c r="F4" s="34"/>
      <c r="G4" s="34"/>
      <c r="H4" s="34"/>
      <c r="I4" s="34"/>
      <c r="J4" s="34"/>
      <c r="O4" s="2"/>
    </row>
    <row r="5" spans="2:15" s="1" customFormat="1" ht="15">
      <c r="B5" s="34"/>
      <c r="C5" s="34"/>
      <c r="D5" s="35"/>
      <c r="E5" s="35"/>
      <c r="F5" s="34"/>
      <c r="G5" s="34"/>
      <c r="H5" s="34"/>
      <c r="I5" s="34"/>
      <c r="J5" s="34"/>
      <c r="O5" s="2"/>
    </row>
    <row r="6" spans="2:15" s="1" customFormat="1" ht="15">
      <c r="B6" s="34" t="s">
        <v>2</v>
      </c>
      <c r="C6" s="34"/>
      <c r="D6" s="35"/>
      <c r="E6" s="35"/>
      <c r="F6" s="34"/>
      <c r="G6" s="34"/>
      <c r="H6" s="34"/>
      <c r="I6" s="34"/>
      <c r="J6" s="34"/>
      <c r="O6" s="2"/>
    </row>
    <row r="7" spans="2:15" s="1" customFormat="1" ht="15">
      <c r="B7" s="34"/>
      <c r="C7" s="34" t="s">
        <v>34</v>
      </c>
      <c r="D7" s="35"/>
      <c r="E7" s="35"/>
      <c r="F7" s="34"/>
      <c r="G7" s="34"/>
      <c r="H7" s="34"/>
      <c r="I7" s="34"/>
      <c r="J7" s="34"/>
      <c r="O7" s="2"/>
    </row>
    <row r="8" spans="2:13" ht="15">
      <c r="B8" s="2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5" ht="18.75" customHeight="1">
      <c r="B9" s="170" t="s">
        <v>70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7"/>
      <c r="O9" s="7"/>
    </row>
    <row r="10" spans="2:15" s="2" customFormat="1" ht="15.75" customHeight="1">
      <c r="B10" s="169" t="s">
        <v>110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4"/>
      <c r="O10" s="4"/>
    </row>
    <row r="11" spans="2:15" s="1" customFormat="1" ht="15">
      <c r="B11" s="169" t="s">
        <v>3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4"/>
      <c r="O11" s="4"/>
    </row>
    <row r="12" spans="2:15" s="1" customFormat="1" ht="15">
      <c r="B12" s="169" t="s">
        <v>222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4"/>
      <c r="O12" s="4"/>
    </row>
    <row r="13" spans="2:15" s="1" customFormat="1" ht="15">
      <c r="B13" s="169" t="s">
        <v>223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4"/>
      <c r="O13" s="4"/>
    </row>
    <row r="14" spans="2:15" s="1" customFormat="1" ht="15">
      <c r="B14" s="172" t="s">
        <v>69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4"/>
      <c r="O14" s="4"/>
    </row>
    <row r="15" spans="14:15" s="1" customFormat="1" ht="12" customHeight="1" thickBot="1">
      <c r="N15" s="4"/>
      <c r="O15" s="4"/>
    </row>
    <row r="16" spans="2:15" ht="15.75" customHeight="1">
      <c r="B16" s="153"/>
      <c r="C16" s="154"/>
      <c r="D16" s="154"/>
      <c r="E16" s="154"/>
      <c r="F16" s="143" t="s">
        <v>71</v>
      </c>
      <c r="G16" s="144"/>
      <c r="H16" s="144"/>
      <c r="I16" s="144"/>
      <c r="J16" s="144"/>
      <c r="K16" s="144"/>
      <c r="L16" s="144"/>
      <c r="M16" s="145"/>
      <c r="O16"/>
    </row>
    <row r="17" spans="2:15" ht="18.75" customHeight="1">
      <c r="B17" s="155"/>
      <c r="C17" s="156"/>
      <c r="D17" s="156"/>
      <c r="E17" s="156"/>
      <c r="F17" s="164" t="s">
        <v>63</v>
      </c>
      <c r="G17" s="164"/>
      <c r="H17" s="164" t="s">
        <v>64</v>
      </c>
      <c r="I17" s="164"/>
      <c r="J17" s="164" t="s">
        <v>65</v>
      </c>
      <c r="K17" s="164"/>
      <c r="L17" s="164" t="s">
        <v>66</v>
      </c>
      <c r="M17" s="165"/>
      <c r="O17"/>
    </row>
    <row r="18" spans="2:15" ht="15">
      <c r="B18" s="157" t="s">
        <v>6</v>
      </c>
      <c r="C18" s="158"/>
      <c r="D18" s="158"/>
      <c r="E18" s="158"/>
      <c r="F18" s="161">
        <f>SUM(F19:M21)</f>
        <v>0</v>
      </c>
      <c r="G18" s="162"/>
      <c r="H18" s="162"/>
      <c r="I18" s="162"/>
      <c r="J18" s="162"/>
      <c r="K18" s="162"/>
      <c r="L18" s="162"/>
      <c r="M18" s="163"/>
      <c r="O18"/>
    </row>
    <row r="19" spans="2:14" s="44" customFormat="1" ht="15.75">
      <c r="B19" s="149" t="s">
        <v>111</v>
      </c>
      <c r="C19" s="150"/>
      <c r="D19" s="150"/>
      <c r="E19" s="150"/>
      <c r="F19" s="132">
        <f>'Табл.1.1-ФА'!F17+'Табл.5'!C57+'Табл.5'!C62+'Табл.5'!C87+'Табл.5'!C96</f>
        <v>0</v>
      </c>
      <c r="G19" s="134"/>
      <c r="H19" s="132">
        <f>'Табл.1.1-ФЛГ'!F17+'Табл.5'!C58+'Табл.5'!C68+'Табл.5'!C89+'Табл.5'!C98</f>
        <v>0</v>
      </c>
      <c r="I19" s="134"/>
      <c r="J19" s="132">
        <f>'Табл.1.1-ФРЗА'!F17+'Табл.5'!C59+'Табл.5'!C74+'Табл.5'!C91+'Табл.5'!C100</f>
        <v>0</v>
      </c>
      <c r="K19" s="134"/>
      <c r="L19" s="132">
        <f>'Табл.1.1-ФИ'!F17+'Табл.5'!C60+'Табл.5'!C80+'Табл.5'!C93+'Табл.5'!C102</f>
        <v>0</v>
      </c>
      <c r="M19" s="133"/>
      <c r="N19" s="43"/>
    </row>
    <row r="20" spans="2:14" s="44" customFormat="1" ht="15.75">
      <c r="B20" s="149" t="s">
        <v>140</v>
      </c>
      <c r="C20" s="150"/>
      <c r="D20" s="150"/>
      <c r="E20" s="150"/>
      <c r="F20" s="132">
        <f>'Табл.5'!C6+'Табл.5'!C23+'Табл.5'!C40+'Табл.5'!C63+'Табл.5'!C88+'Табл.5'!C97+'Табл.5'!C105+'Табл.5'!C118+'Табл.5'!C131+'Табл.5'!C144</f>
        <v>0</v>
      </c>
      <c r="G20" s="134"/>
      <c r="H20" s="132">
        <f>'Табл.5'!C7+'Табл.5'!C24+'Табл.5'!C41+'Табл.5'!C69+'Табл.5'!C90+'Табл.5'!C99+'Табл.5'!C108+'Табл.5'!C121+'Табл.5'!C134+'Табл.5'!C145</f>
        <v>0</v>
      </c>
      <c r="I20" s="134"/>
      <c r="J20" s="132">
        <f>'Табл.5'!C8+'Табл.5'!C25+'Табл.5'!C42+'Табл.5'!C75+'Табл.5'!C92+'Табл.5'!C101+'Табл.5'!C111+'Табл.5'!C124+'Табл.5'!C138+'Табл.5'!C146</f>
        <v>0</v>
      </c>
      <c r="K20" s="134"/>
      <c r="L20" s="132">
        <f>'Табл.5'!C9+'Табл.5'!C26+'Табл.5'!C43+'Табл.5'!C81+'Табл.5'!C94+'Табл.5'!C103+'Табл.5'!C114+'Табл.5'!C127+'Табл.5'!C140+'Табл.5'!C147</f>
        <v>0</v>
      </c>
      <c r="M20" s="133"/>
      <c r="N20" s="43"/>
    </row>
    <row r="21" spans="2:14" s="44" customFormat="1" ht="15.75">
      <c r="B21" s="149" t="s">
        <v>159</v>
      </c>
      <c r="C21" s="150"/>
      <c r="D21" s="150"/>
      <c r="E21" s="150"/>
      <c r="F21" s="132">
        <f>'Табл.5'!C159+'Табл.5'!C164+'Табл.5'!C169+'Табл.5'!C182</f>
        <v>0</v>
      </c>
      <c r="G21" s="138"/>
      <c r="H21" s="132">
        <f>'Табл.5'!C183+'Табл.5'!C172+'Табл.5'!C165+'Табл.5'!C160</f>
        <v>0</v>
      </c>
      <c r="I21" s="138"/>
      <c r="J21" s="132">
        <f>'Табл.5'!C161+'Табл.5'!C166+'Табл.5'!C175+'Табл.5'!C184</f>
        <v>0</v>
      </c>
      <c r="K21" s="138"/>
      <c r="L21" s="139">
        <f>'Табл.5'!C185+'Табл.5'!C178+'Табл.5'!C167+'Табл.5'!C162</f>
        <v>0</v>
      </c>
      <c r="M21" s="140"/>
      <c r="N21" s="43"/>
    </row>
    <row r="22" spans="2:15" ht="15">
      <c r="B22" s="157" t="s">
        <v>7</v>
      </c>
      <c r="C22" s="158"/>
      <c r="D22" s="158"/>
      <c r="E22" s="158"/>
      <c r="F22" s="161">
        <f>SUM(F23:M25)</f>
        <v>0</v>
      </c>
      <c r="G22" s="162"/>
      <c r="H22" s="162"/>
      <c r="I22" s="162"/>
      <c r="J22" s="162"/>
      <c r="K22" s="162"/>
      <c r="L22" s="162"/>
      <c r="M22" s="163"/>
      <c r="O22"/>
    </row>
    <row r="23" spans="2:15" ht="15.75">
      <c r="B23" s="149" t="s">
        <v>111</v>
      </c>
      <c r="C23" s="150"/>
      <c r="D23" s="150"/>
      <c r="E23" s="150"/>
      <c r="F23" s="132">
        <f>'Табл.2.1-МФА'!F35+'Табл.5'!C64</f>
        <v>0</v>
      </c>
      <c r="G23" s="134"/>
      <c r="H23" s="132">
        <f>'Табл.2.1-МФЛГ'!F17+'Табл.5'!C70</f>
        <v>0</v>
      </c>
      <c r="I23" s="134"/>
      <c r="J23" s="132">
        <f>'Табл.2.1-МФРЗА'!F17+'Табл.5'!C76</f>
        <v>0</v>
      </c>
      <c r="K23" s="134"/>
      <c r="L23" s="132">
        <f>'Табл.2.1-МФИ'!F17+'Табл.5'!C82</f>
        <v>0</v>
      </c>
      <c r="M23" s="133"/>
      <c r="O23"/>
    </row>
    <row r="24" spans="2:15" ht="15.75">
      <c r="B24" s="149" t="s">
        <v>140</v>
      </c>
      <c r="C24" s="150"/>
      <c r="D24" s="150"/>
      <c r="E24" s="150"/>
      <c r="F24" s="132">
        <f>'Табл.5'!C10+'Табл.5'!C27+'Табл.5'!C44+'Табл.5'!C65+'Табл.5'!C106+'Табл.5'!C119+'Табл.5'!C132</f>
        <v>0</v>
      </c>
      <c r="G24" s="134"/>
      <c r="H24" s="132">
        <f>'Табл.5'!C11+'Табл.5'!C28+'Табл.5'!C45+'Табл.5'!C71+'Табл.5'!C109+'Табл.5'!C122+'Табл.5'!C135</f>
        <v>0</v>
      </c>
      <c r="I24" s="134"/>
      <c r="J24" s="132">
        <f>'Табл.5'!C12+'Табл.5'!C29+'Табл.5'!C46+'Табл.5'!C77+'Табл.5'!C112+'Табл.5'!C125+'Табл.5'!C138</f>
        <v>0</v>
      </c>
      <c r="K24" s="134"/>
      <c r="L24" s="132">
        <f>'Табл.5'!C13+'Табл.5'!C30+'Табл.5'!C47+'Табл.5'!C83+'Табл.5'!C115+'Табл.5'!C128+'Табл.5'!C141</f>
        <v>0</v>
      </c>
      <c r="M24" s="133"/>
      <c r="O24"/>
    </row>
    <row r="25" spans="2:15" ht="15.75">
      <c r="B25" s="149" t="s">
        <v>159</v>
      </c>
      <c r="C25" s="150"/>
      <c r="D25" s="150"/>
      <c r="E25" s="150"/>
      <c r="F25" s="132">
        <f>'Табл.5'!C149+'Табл.5'!C154+'Табл.5'!C170</f>
        <v>0</v>
      </c>
      <c r="G25" s="138"/>
      <c r="H25" s="132">
        <f>'Табл.5'!C150+'Табл.5'!C155+'Табл.5'!C173</f>
        <v>0</v>
      </c>
      <c r="I25" s="138"/>
      <c r="J25" s="132">
        <f>'Табл.5'!C176+'Табл.5'!C156+'Табл.5'!C151</f>
        <v>0</v>
      </c>
      <c r="K25" s="138"/>
      <c r="L25" s="139">
        <f>'Табл.5'!C152+'Табл.5'!C157+'Табл.5'!C179</f>
        <v>0</v>
      </c>
      <c r="M25" s="140"/>
      <c r="O25"/>
    </row>
    <row r="26" spans="2:15" ht="15">
      <c r="B26" s="146" t="s">
        <v>8</v>
      </c>
      <c r="C26" s="147"/>
      <c r="D26" s="147"/>
      <c r="E26" s="148"/>
      <c r="F26" s="161">
        <f>SUM(F27:M29)</f>
        <v>0</v>
      </c>
      <c r="G26" s="162"/>
      <c r="H26" s="162"/>
      <c r="I26" s="162"/>
      <c r="J26" s="162"/>
      <c r="K26" s="162"/>
      <c r="L26" s="162"/>
      <c r="M26" s="163"/>
      <c r="O26"/>
    </row>
    <row r="27" spans="2:15" ht="15.75">
      <c r="B27" s="149" t="s">
        <v>111</v>
      </c>
      <c r="C27" s="150"/>
      <c r="D27" s="150"/>
      <c r="E27" s="150"/>
      <c r="F27" s="132">
        <f>'Табл.3.1'!F12+'Табл.5'!C66</f>
        <v>0</v>
      </c>
      <c r="G27" s="134"/>
      <c r="H27" s="132">
        <f>'Табл.3.1'!F18+'Табл.5'!C72</f>
        <v>0</v>
      </c>
      <c r="I27" s="134"/>
      <c r="J27" s="132">
        <f>'Табл.3.1'!F24+'Табл.5'!C78</f>
        <v>0</v>
      </c>
      <c r="K27" s="134"/>
      <c r="L27" s="132">
        <f>'Табл.3.1'!F30+'Табл.5'!C84</f>
        <v>0</v>
      </c>
      <c r="M27" s="133"/>
      <c r="O27"/>
    </row>
    <row r="28" spans="2:15" ht="15.75">
      <c r="B28" s="149" t="s">
        <v>140</v>
      </c>
      <c r="C28" s="150"/>
      <c r="D28" s="150"/>
      <c r="E28" s="150"/>
      <c r="F28" s="132">
        <f>'Табл.5'!C14+'Табл.5'!C31+'Табл.5'!C48+'Табл.5'!C67+'Табл.5'!C107+'Табл.5'!C120+'Табл.5'!C133</f>
        <v>0</v>
      </c>
      <c r="G28" s="134"/>
      <c r="H28" s="132">
        <f>'Табл.5'!C15+'Табл.5'!C32+'Табл.5'!C49+'Табл.5'!C73+'Табл.5'!C110+'Табл.5'!C123+'Табл.5'!C136</f>
        <v>0</v>
      </c>
      <c r="I28" s="134"/>
      <c r="J28" s="132">
        <f>'Табл.5'!C16+'Табл.5'!C33+'Табл.5'!C50+'Табл.5'!C79+'Табл.5'!C113+'Табл.5'!C126+'Табл.5'!C139</f>
        <v>0</v>
      </c>
      <c r="K28" s="134"/>
      <c r="L28" s="132">
        <f>'Табл.5'!C17+'Табл.5'!C34+'Табл.5'!C51+'Табл.5'!C85+'Табл.5'!C116+'Табл.5'!C129+'Табл.5'!C142</f>
        <v>0</v>
      </c>
      <c r="M28" s="133"/>
      <c r="O28"/>
    </row>
    <row r="29" spans="2:15" ht="15.75">
      <c r="B29" s="149" t="s">
        <v>159</v>
      </c>
      <c r="C29" s="150"/>
      <c r="D29" s="150"/>
      <c r="E29" s="150"/>
      <c r="F29" s="132">
        <f>'Табл.5'!C171</f>
        <v>0</v>
      </c>
      <c r="G29" s="138"/>
      <c r="H29" s="132">
        <f>'Табл.5'!C174</f>
        <v>0</v>
      </c>
      <c r="I29" s="138"/>
      <c r="J29" s="132">
        <f>'Табл.5'!C177</f>
        <v>0</v>
      </c>
      <c r="K29" s="138"/>
      <c r="L29" s="139">
        <f>'Табл.5'!C180</f>
        <v>0</v>
      </c>
      <c r="M29" s="140"/>
      <c r="O29"/>
    </row>
    <row r="30" spans="2:15" ht="15">
      <c r="B30" s="146" t="s">
        <v>67</v>
      </c>
      <c r="C30" s="147"/>
      <c r="D30" s="147"/>
      <c r="E30" s="148"/>
      <c r="F30" s="161">
        <f>SUM(F31:M33)</f>
        <v>0</v>
      </c>
      <c r="G30" s="162"/>
      <c r="H30" s="162"/>
      <c r="I30" s="162"/>
      <c r="J30" s="162"/>
      <c r="K30" s="162"/>
      <c r="L30" s="162"/>
      <c r="M30" s="163"/>
      <c r="O30"/>
    </row>
    <row r="31" spans="2:15" ht="15.75">
      <c r="B31" s="149" t="s">
        <v>111</v>
      </c>
      <c r="C31" s="150"/>
      <c r="D31" s="150"/>
      <c r="E31" s="150"/>
      <c r="F31" s="132">
        <f>'Табл.4.1'!F12</f>
        <v>0</v>
      </c>
      <c r="G31" s="134"/>
      <c r="H31" s="132">
        <f>'Табл.4.1'!F18</f>
        <v>0</v>
      </c>
      <c r="I31" s="134"/>
      <c r="J31" s="132">
        <f>'Табл.4.1'!F24</f>
        <v>0</v>
      </c>
      <c r="K31" s="134"/>
      <c r="L31" s="132">
        <f>'Табл.4.1'!F30</f>
        <v>0</v>
      </c>
      <c r="M31" s="133"/>
      <c r="O31"/>
    </row>
    <row r="32" spans="2:15" ht="15.75">
      <c r="B32" s="149" t="s">
        <v>140</v>
      </c>
      <c r="C32" s="150"/>
      <c r="D32" s="150"/>
      <c r="E32" s="150"/>
      <c r="F32" s="132">
        <f>'Табл.5'!C52+'Табл.5'!C35+'Табл.5'!C18</f>
        <v>0</v>
      </c>
      <c r="G32" s="134"/>
      <c r="H32" s="132">
        <f>'Табл.5'!C53+'Табл.5'!C36+'Табл.5'!C19</f>
        <v>0</v>
      </c>
      <c r="I32" s="134"/>
      <c r="J32" s="132">
        <f>'Табл.5'!C54+'Табл.5'!C37+'Табл.5'!C20</f>
        <v>0</v>
      </c>
      <c r="K32" s="134"/>
      <c r="L32" s="132">
        <f>'Табл.5'!C21+'Табл.5'!C38+'Табл.5'!C55</f>
        <v>0</v>
      </c>
      <c r="M32" s="133"/>
      <c r="O32"/>
    </row>
    <row r="33" spans="2:15" ht="16.5" thickBot="1">
      <c r="B33" s="151" t="s">
        <v>159</v>
      </c>
      <c r="C33" s="152"/>
      <c r="D33" s="152"/>
      <c r="E33" s="152"/>
      <c r="F33" s="159">
        <v>0</v>
      </c>
      <c r="G33" s="160"/>
      <c r="H33" s="159">
        <v>0</v>
      </c>
      <c r="I33" s="160"/>
      <c r="J33" s="159">
        <v>0</v>
      </c>
      <c r="K33" s="160"/>
      <c r="L33" s="141">
        <v>0</v>
      </c>
      <c r="M33" s="142"/>
      <c r="O33"/>
    </row>
    <row r="34" spans="3:15" ht="16.5" thickBot="1">
      <c r="C34" s="48"/>
      <c r="D34" s="48"/>
      <c r="E34" s="48"/>
      <c r="F34" s="49"/>
      <c r="G34" s="49"/>
      <c r="H34" s="49"/>
      <c r="I34" s="49"/>
      <c r="J34" s="49"/>
      <c r="K34" s="49"/>
      <c r="L34" s="49"/>
      <c r="M34" s="49"/>
      <c r="O34"/>
    </row>
    <row r="35" spans="2:15" ht="15.75" customHeight="1">
      <c r="B35" s="153"/>
      <c r="C35" s="154"/>
      <c r="D35" s="154"/>
      <c r="E35" s="154"/>
      <c r="F35" s="143" t="s">
        <v>78</v>
      </c>
      <c r="G35" s="144"/>
      <c r="H35" s="144"/>
      <c r="I35" s="144"/>
      <c r="J35" s="144"/>
      <c r="K35" s="144"/>
      <c r="L35" s="144"/>
      <c r="M35" s="145"/>
      <c r="O35"/>
    </row>
    <row r="36" spans="2:15" ht="15">
      <c r="B36" s="155"/>
      <c r="C36" s="156"/>
      <c r="D36" s="156"/>
      <c r="E36" s="156"/>
      <c r="F36" s="164" t="s">
        <v>63</v>
      </c>
      <c r="G36" s="164"/>
      <c r="H36" s="164" t="s">
        <v>64</v>
      </c>
      <c r="I36" s="164"/>
      <c r="J36" s="164" t="s">
        <v>65</v>
      </c>
      <c r="K36" s="164"/>
      <c r="L36" s="164" t="s">
        <v>66</v>
      </c>
      <c r="M36" s="165"/>
      <c r="O36"/>
    </row>
    <row r="37" spans="2:15" ht="15">
      <c r="B37" s="157" t="s">
        <v>6</v>
      </c>
      <c r="C37" s="158"/>
      <c r="D37" s="158"/>
      <c r="E37" s="158"/>
      <c r="F37" s="161">
        <f>SUM(F38:M40)</f>
        <v>0</v>
      </c>
      <c r="G37" s="162"/>
      <c r="H37" s="162"/>
      <c r="I37" s="162"/>
      <c r="J37" s="162"/>
      <c r="K37" s="162"/>
      <c r="L37" s="162"/>
      <c r="M37" s="163"/>
      <c r="O37"/>
    </row>
    <row r="38" spans="2:15" ht="15.75">
      <c r="B38" s="149" t="s">
        <v>111</v>
      </c>
      <c r="C38" s="150"/>
      <c r="D38" s="150"/>
      <c r="E38" s="150"/>
      <c r="F38" s="132">
        <f>'Табл.1.1-ФА'!F35+'Табл.5'!D57+'Табл.5'!D62+'Табл.5'!D87+'Табл.5'!D96</f>
        <v>0</v>
      </c>
      <c r="G38" s="134"/>
      <c r="H38" s="132">
        <f>'Табл.1.1-ФЛГ'!F35+'Табл.5'!D58+'Табл.5'!D68+'Табл.5'!D89+'Табл.5'!D98</f>
        <v>0</v>
      </c>
      <c r="I38" s="134"/>
      <c r="J38" s="132">
        <f>'Табл.1.1-ФРЗА'!F35+'Табл.5'!D59+'Табл.5'!D74+'Табл.5'!D91+'Табл.5'!D100</f>
        <v>0</v>
      </c>
      <c r="K38" s="134"/>
      <c r="L38" s="132">
        <f>'Табл.1.1-ФИ'!F35+'Табл.5'!D60+'Табл.5'!D80+'Табл.5'!D93+'Табл.5'!D102</f>
        <v>0</v>
      </c>
      <c r="M38" s="133"/>
      <c r="O38"/>
    </row>
    <row r="39" spans="2:15" ht="15.75">
      <c r="B39" s="149" t="s">
        <v>140</v>
      </c>
      <c r="C39" s="150"/>
      <c r="D39" s="150"/>
      <c r="E39" s="150"/>
      <c r="F39" s="132">
        <f>'Табл.5'!D6+'Табл.5'!D23+'Табл.5'!D40+'Табл.5'!D63+'Табл.5'!D88+'Табл.5'!D97+'Табл.5'!D105+'Табл.5'!D118+'Табл.5'!D131+'Табл.5'!D144</f>
        <v>0</v>
      </c>
      <c r="G39" s="134"/>
      <c r="H39" s="132">
        <f>'Табл.5'!D7+'Табл.5'!D24+'Табл.5'!D41+'Табл.5'!D69+'Табл.5'!D90+'Табл.5'!D99+'Табл.5'!D108+'Табл.5'!D121+'Табл.5'!D134+'Табл.5'!D145</f>
        <v>0</v>
      </c>
      <c r="I39" s="134"/>
      <c r="J39" s="132">
        <f>'Табл.5'!D146+'Табл.5'!D137+'Табл.5'!D124+'Табл.5'!D111+'Табл.5'!D101+'Табл.5'!D92+'Табл.5'!D75+'Табл.5'!D42+'Табл.5'!D25+'Табл.5'!D8</f>
        <v>0</v>
      </c>
      <c r="K39" s="134"/>
      <c r="L39" s="132">
        <f>'Табл.5'!D9+'Табл.5'!D26+'Табл.5'!D43+'Табл.5'!D81+'Табл.5'!D94+'Табл.5'!D103+'Табл.5'!D114+'Табл.5'!D127+'Табл.5'!D140+'Табл.5'!D147</f>
        <v>0</v>
      </c>
      <c r="M39" s="133"/>
      <c r="O39"/>
    </row>
    <row r="40" spans="2:15" ht="15.75">
      <c r="B40" s="149" t="s">
        <v>159</v>
      </c>
      <c r="C40" s="150"/>
      <c r="D40" s="150"/>
      <c r="E40" s="150"/>
      <c r="F40" s="132">
        <f>'Табл.5'!D182+'Табл.5'!D169+'Табл.5'!D164+'Табл.5'!D159</f>
        <v>0</v>
      </c>
      <c r="G40" s="138"/>
      <c r="H40" s="132">
        <f>'Табл.5'!D160+'Табл.5'!D165+'Табл.5'!D172+'Табл.5'!D183</f>
        <v>0</v>
      </c>
      <c r="I40" s="138"/>
      <c r="J40" s="132">
        <f>'Табл.5'!D184+'Табл.5'!D175+'Табл.5'!D166+'Табл.5'!D161</f>
        <v>0</v>
      </c>
      <c r="K40" s="138"/>
      <c r="L40" s="139">
        <f>'Табл.5'!D162+'Табл.5'!D167+'Табл.5'!D178+'Табл.5'!D185</f>
        <v>0</v>
      </c>
      <c r="M40" s="140"/>
      <c r="O40"/>
    </row>
    <row r="41" spans="2:15" ht="15">
      <c r="B41" s="157" t="s">
        <v>7</v>
      </c>
      <c r="C41" s="158"/>
      <c r="D41" s="158"/>
      <c r="E41" s="158"/>
      <c r="F41" s="161">
        <f>SUM(F42:M44)</f>
        <v>0</v>
      </c>
      <c r="G41" s="162"/>
      <c r="H41" s="162"/>
      <c r="I41" s="162"/>
      <c r="J41" s="162"/>
      <c r="K41" s="162"/>
      <c r="L41" s="162"/>
      <c r="M41" s="163"/>
      <c r="O41"/>
    </row>
    <row r="42" spans="2:15" ht="15.75">
      <c r="B42" s="149" t="s">
        <v>111</v>
      </c>
      <c r="C42" s="150"/>
      <c r="D42" s="150"/>
      <c r="E42" s="150"/>
      <c r="F42" s="132">
        <f>'Табл.2.1-МФА'!F35+'Табл.5'!D64</f>
        <v>0</v>
      </c>
      <c r="G42" s="134"/>
      <c r="H42" s="132">
        <f>'Табл.2.1-МФЛГ'!F35+'Табл.5'!D70</f>
        <v>0</v>
      </c>
      <c r="I42" s="134"/>
      <c r="J42" s="132">
        <f>'Табл.2.1-МФРЗА'!F35+'Табл.5'!D76</f>
        <v>0</v>
      </c>
      <c r="K42" s="134"/>
      <c r="L42" s="132">
        <f>'Табл.2.1-МФИ'!F35+'Табл.5'!D82</f>
        <v>0</v>
      </c>
      <c r="M42" s="133"/>
      <c r="O42"/>
    </row>
    <row r="43" spans="2:15" ht="15.75">
      <c r="B43" s="149" t="s">
        <v>140</v>
      </c>
      <c r="C43" s="150"/>
      <c r="D43" s="150"/>
      <c r="E43" s="150"/>
      <c r="F43" s="132">
        <f>'Табл.5'!D10+'Табл.5'!D27+'Табл.5'!D44+'Табл.5'!D65+'Табл.5'!D106+'Табл.5'!D119+'Табл.5'!D132</f>
        <v>0</v>
      </c>
      <c r="G43" s="134"/>
      <c r="H43" s="132">
        <f>'Табл.5'!D135+'Табл.5'!D122+'Табл.5'!D109+'Табл.5'!D71+'Табл.5'!D45+'Табл.5'!D28+'Табл.5'!D11</f>
        <v>0</v>
      </c>
      <c r="I43" s="134"/>
      <c r="J43" s="132">
        <f>'Табл.5'!D12+'Табл.5'!D29+'Табл.5'!D46+'Табл.5'!D77+'Табл.5'!D112+'Табл.5'!D125+'Табл.5'!D138</f>
        <v>0</v>
      </c>
      <c r="K43" s="134"/>
      <c r="L43" s="132">
        <f>'Табл.5'!D141+'Табл.5'!D128+'Табл.5'!D115+'Табл.5'!D83+'Табл.5'!D47+'Табл.5'!D30+'Табл.5'!D13</f>
        <v>0</v>
      </c>
      <c r="M43" s="133"/>
      <c r="O43"/>
    </row>
    <row r="44" spans="2:15" ht="15.75">
      <c r="B44" s="149" t="s">
        <v>159</v>
      </c>
      <c r="C44" s="150"/>
      <c r="D44" s="150"/>
      <c r="E44" s="150"/>
      <c r="F44" s="132">
        <f>'Табл.5'!D170+'Табл.5'!D154+'Табл.5'!D149</f>
        <v>0</v>
      </c>
      <c r="G44" s="138"/>
      <c r="H44" s="132">
        <f>'Табл.5'!D173+'Табл.5'!D155+'Табл.5'!D150</f>
        <v>0</v>
      </c>
      <c r="I44" s="138"/>
      <c r="J44" s="132">
        <f>'Табл.5'!D151+'Табл.5'!D156+'Табл.5'!D176</f>
        <v>0</v>
      </c>
      <c r="K44" s="138"/>
      <c r="L44" s="139">
        <f>'Табл.5'!D179+'Табл.5'!D157+'Табл.5'!D152</f>
        <v>0</v>
      </c>
      <c r="M44" s="140"/>
      <c r="O44"/>
    </row>
    <row r="45" spans="2:15" ht="15">
      <c r="B45" s="146" t="s">
        <v>8</v>
      </c>
      <c r="C45" s="147"/>
      <c r="D45" s="147"/>
      <c r="E45" s="148"/>
      <c r="F45" s="161">
        <f>SUM(F46:M48)</f>
        <v>0</v>
      </c>
      <c r="G45" s="162"/>
      <c r="H45" s="162"/>
      <c r="I45" s="162"/>
      <c r="J45" s="162"/>
      <c r="K45" s="162"/>
      <c r="L45" s="162"/>
      <c r="M45" s="163"/>
      <c r="O45"/>
    </row>
    <row r="46" spans="2:15" ht="15.75">
      <c r="B46" s="149" t="s">
        <v>111</v>
      </c>
      <c r="C46" s="150"/>
      <c r="D46" s="150"/>
      <c r="E46" s="150"/>
      <c r="F46" s="132">
        <f>'Табл.3.1'!F44+'Табл.5'!D66</f>
        <v>0</v>
      </c>
      <c r="G46" s="134"/>
      <c r="H46" s="132">
        <f>'Табл.3.1'!F50+'Табл.5'!D72</f>
        <v>0</v>
      </c>
      <c r="I46" s="134"/>
      <c r="J46" s="132">
        <f>'Табл.3.1'!F56+'Табл.5'!D78</f>
        <v>0</v>
      </c>
      <c r="K46" s="134"/>
      <c r="L46" s="132">
        <f>'Табл.3.1'!F62+'Табл.5'!D84</f>
        <v>0</v>
      </c>
      <c r="M46" s="133"/>
      <c r="O46"/>
    </row>
    <row r="47" spans="2:15" ht="15.75">
      <c r="B47" s="149" t="s">
        <v>140</v>
      </c>
      <c r="C47" s="150"/>
      <c r="D47" s="150"/>
      <c r="E47" s="150"/>
      <c r="F47" s="132">
        <f>'Табл.5'!D14+'Табл.5'!D31+'Табл.5'!D48+'Табл.5'!D67+'Табл.5'!D107+'Табл.5'!D120+'Табл.5'!D133</f>
        <v>0</v>
      </c>
      <c r="G47" s="134"/>
      <c r="H47" s="132">
        <f>'Табл.5'!D15+'Табл.5'!D32+'Табл.5'!D49+'Табл.5'!D73+'Табл.5'!D110+'Табл.5'!D123+'Табл.5'!D136</f>
        <v>0</v>
      </c>
      <c r="I47" s="134"/>
      <c r="J47" s="132">
        <f>'Табл.5'!D139+'Табл.5'!D126+'Табл.5'!D113+'Табл.5'!D79+'Табл.5'!D50+'Табл.5'!D33+'Табл.5'!D16</f>
        <v>0</v>
      </c>
      <c r="K47" s="134"/>
      <c r="L47" s="132">
        <f>'Табл.5'!D17+'Табл.5'!D34+'Табл.5'!D51+'Табл.5'!D85+'Табл.5'!D116+'Табл.5'!D129+'Табл.5'!D142</f>
        <v>0</v>
      </c>
      <c r="M47" s="133"/>
      <c r="O47"/>
    </row>
    <row r="48" spans="2:15" ht="15.75">
      <c r="B48" s="149" t="s">
        <v>159</v>
      </c>
      <c r="C48" s="150"/>
      <c r="D48" s="150"/>
      <c r="E48" s="150"/>
      <c r="F48" s="132">
        <f>'Табл.5'!D171</f>
        <v>0</v>
      </c>
      <c r="G48" s="138"/>
      <c r="H48" s="132">
        <f>'Табл.5'!D174</f>
        <v>0</v>
      </c>
      <c r="I48" s="138"/>
      <c r="J48" s="132">
        <f>'Табл.5'!D177</f>
        <v>0</v>
      </c>
      <c r="K48" s="138"/>
      <c r="L48" s="139">
        <f>'Табл.5'!D180</f>
        <v>0</v>
      </c>
      <c r="M48" s="140"/>
      <c r="O48"/>
    </row>
    <row r="49" spans="2:15" ht="15">
      <c r="B49" s="146" t="s">
        <v>67</v>
      </c>
      <c r="C49" s="147"/>
      <c r="D49" s="147"/>
      <c r="E49" s="148"/>
      <c r="F49" s="161">
        <f>SUM(F50:M52)</f>
        <v>0</v>
      </c>
      <c r="G49" s="162"/>
      <c r="H49" s="162"/>
      <c r="I49" s="162"/>
      <c r="J49" s="162"/>
      <c r="K49" s="162"/>
      <c r="L49" s="162"/>
      <c r="M49" s="163"/>
      <c r="O49"/>
    </row>
    <row r="50" spans="2:15" ht="15.75">
      <c r="B50" s="149" t="s">
        <v>111</v>
      </c>
      <c r="C50" s="150"/>
      <c r="D50" s="150"/>
      <c r="E50" s="150"/>
      <c r="F50" s="132">
        <f>'Табл.4.1'!F42</f>
        <v>0</v>
      </c>
      <c r="G50" s="134"/>
      <c r="H50" s="132">
        <f>'Табл.4.1'!F48</f>
        <v>0</v>
      </c>
      <c r="I50" s="134"/>
      <c r="J50" s="132">
        <f>'Табл.4.1'!F54</f>
        <v>0</v>
      </c>
      <c r="K50" s="134"/>
      <c r="L50" s="132">
        <f>'Табл.4.1'!F60</f>
        <v>0</v>
      </c>
      <c r="M50" s="133"/>
      <c r="O50"/>
    </row>
    <row r="51" spans="2:15" ht="15.75">
      <c r="B51" s="149" t="s">
        <v>140</v>
      </c>
      <c r="C51" s="150"/>
      <c r="D51" s="150"/>
      <c r="E51" s="150"/>
      <c r="F51" s="132">
        <f>'Табл.5'!D18+'Табл.5'!D35+'Табл.5'!D52</f>
        <v>0</v>
      </c>
      <c r="G51" s="134"/>
      <c r="H51" s="132">
        <f>'Табл.5'!D53+'Табл.5'!D36+'Табл.5'!D19</f>
        <v>0</v>
      </c>
      <c r="I51" s="134"/>
      <c r="J51" s="132">
        <f>'Табл.5'!D20+'Табл.5'!D37+'Табл.5'!D54</f>
        <v>0</v>
      </c>
      <c r="K51" s="134"/>
      <c r="L51" s="132">
        <f>'Табл.5'!D55+'Табл.5'!D38+'Табл.5'!D21</f>
        <v>0</v>
      </c>
      <c r="M51" s="133"/>
      <c r="O51"/>
    </row>
    <row r="52" spans="2:15" ht="16.5" thickBot="1">
      <c r="B52" s="151" t="s">
        <v>159</v>
      </c>
      <c r="C52" s="152"/>
      <c r="D52" s="152"/>
      <c r="E52" s="152"/>
      <c r="F52" s="159">
        <v>0</v>
      </c>
      <c r="G52" s="160"/>
      <c r="H52" s="159">
        <v>0</v>
      </c>
      <c r="I52" s="160"/>
      <c r="J52" s="159">
        <v>0</v>
      </c>
      <c r="K52" s="160"/>
      <c r="L52" s="141">
        <v>0</v>
      </c>
      <c r="M52" s="142"/>
      <c r="O52"/>
    </row>
    <row r="53" spans="2:13" ht="15">
      <c r="B53" s="2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ht="15">
      <c r="B54" s="170" t="s">
        <v>9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</row>
    <row r="55" spans="2:13" ht="22.5" customHeight="1">
      <c r="B55" s="127" t="s">
        <v>217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2:13" ht="24.75" customHeight="1">
      <c r="B56" s="127" t="s">
        <v>218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</row>
    <row r="57" spans="2:13" ht="54.75" customHeight="1">
      <c r="B57" s="128" t="s">
        <v>219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2:13" ht="15.75" customHeight="1">
      <c r="B58" s="106" t="s">
        <v>10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2:13" ht="1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5">
      <c r="B60" s="107" t="s">
        <v>220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2:13" ht="15.75" thickBo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2:13" ht="15">
      <c r="B62" s="129" t="s">
        <v>68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1"/>
    </row>
    <row r="63" spans="2:13" ht="15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5"/>
    </row>
    <row r="64" spans="2:13" ht="15">
      <c r="B64" s="174"/>
      <c r="C64" s="175"/>
      <c r="D64" s="175"/>
      <c r="E64" s="175"/>
      <c r="F64" s="175"/>
      <c r="G64" s="175"/>
      <c r="H64" s="176"/>
      <c r="I64" s="111" t="s">
        <v>12</v>
      </c>
      <c r="J64" s="112"/>
      <c r="K64" s="112"/>
      <c r="L64" s="112"/>
      <c r="M64" s="113"/>
    </row>
    <row r="65" spans="2:13" ht="15">
      <c r="B65" s="168" t="s">
        <v>11</v>
      </c>
      <c r="C65" s="166"/>
      <c r="D65" s="166"/>
      <c r="E65" s="166"/>
      <c r="F65" s="166"/>
      <c r="G65" s="166"/>
      <c r="H65" s="167"/>
      <c r="I65" s="111"/>
      <c r="J65" s="112"/>
      <c r="K65" s="112"/>
      <c r="L65" s="112"/>
      <c r="M65" s="113"/>
    </row>
    <row r="66" spans="2:13" ht="15">
      <c r="B66" s="135" t="s">
        <v>212</v>
      </c>
      <c r="C66" s="136"/>
      <c r="D66" s="136"/>
      <c r="E66" s="136"/>
      <c r="F66" s="136"/>
      <c r="G66" s="136"/>
      <c r="H66" s="137"/>
      <c r="I66" s="111"/>
      <c r="J66" s="112"/>
      <c r="K66" s="112"/>
      <c r="L66" s="112"/>
      <c r="M66" s="113"/>
    </row>
    <row r="67" spans="2:13" ht="15">
      <c r="B67" s="120" t="s">
        <v>213</v>
      </c>
      <c r="C67" s="121"/>
      <c r="D67" s="121"/>
      <c r="E67" s="121"/>
      <c r="F67" s="121"/>
      <c r="G67" s="121"/>
      <c r="H67" s="122"/>
      <c r="I67" s="111"/>
      <c r="J67" s="112"/>
      <c r="K67" s="112"/>
      <c r="L67" s="112"/>
      <c r="M67" s="113"/>
    </row>
    <row r="68" spans="2:13" ht="15">
      <c r="B68" s="135" t="s">
        <v>92</v>
      </c>
      <c r="C68" s="166"/>
      <c r="D68" s="166"/>
      <c r="E68" s="166"/>
      <c r="F68" s="166"/>
      <c r="G68" s="166"/>
      <c r="H68" s="167"/>
      <c r="I68" s="111">
        <f>SUM(I69:M72)</f>
        <v>0</v>
      </c>
      <c r="J68" s="112"/>
      <c r="K68" s="112"/>
      <c r="L68" s="112"/>
      <c r="M68" s="113"/>
    </row>
    <row r="69" spans="2:13" ht="15">
      <c r="B69" s="135" t="s">
        <v>214</v>
      </c>
      <c r="C69" s="136"/>
      <c r="D69" s="136"/>
      <c r="E69" s="136"/>
      <c r="F69" s="136"/>
      <c r="G69" s="136"/>
      <c r="H69" s="137"/>
      <c r="I69" s="108">
        <f>SUM(F19:M19)+SUM(F23:M23)+SUM(F27:M27)+SUM(F31:M31)+SUM(F38:M38)+SUM(F42:M42)+SUM(F46:M46)+SUM(F50:M50)</f>
        <v>0</v>
      </c>
      <c r="J69" s="109"/>
      <c r="K69" s="109"/>
      <c r="L69" s="109"/>
      <c r="M69" s="110"/>
    </row>
    <row r="70" spans="2:13" ht="15">
      <c r="B70" s="120" t="s">
        <v>215</v>
      </c>
      <c r="C70" s="121"/>
      <c r="D70" s="121"/>
      <c r="E70" s="121"/>
      <c r="F70" s="121"/>
      <c r="G70" s="121"/>
      <c r="H70" s="122"/>
      <c r="I70" s="108">
        <f>SUM(F20:M20)+SUM(F24:M24)+SUM(F28:M28)+SUM(F32:M32)+SUM(F39:M39)+SUM(F43:M43)+SUM(F47:M47)+SUM(F51:M51)</f>
        <v>0</v>
      </c>
      <c r="J70" s="109"/>
      <c r="K70" s="109"/>
      <c r="L70" s="109"/>
      <c r="M70" s="110"/>
    </row>
    <row r="71" spans="2:13" ht="15">
      <c r="B71" s="120" t="s">
        <v>216</v>
      </c>
      <c r="C71" s="121"/>
      <c r="D71" s="121"/>
      <c r="E71" s="121"/>
      <c r="F71" s="121"/>
      <c r="G71" s="121"/>
      <c r="H71" s="122"/>
      <c r="I71" s="108">
        <f>SUM(F21:M21)+SUM(F25:M25)+SUM(F29:M29)+SUM(F33:M33)+SUM(F40:M40)+SUM(F44:M44)+SUM(F48:M48)+SUM(F52:M52)</f>
        <v>0</v>
      </c>
      <c r="J71" s="109"/>
      <c r="K71" s="109"/>
      <c r="L71" s="109"/>
      <c r="M71" s="110"/>
    </row>
    <row r="72" spans="2:13" ht="15">
      <c r="B72" s="120" t="s">
        <v>221</v>
      </c>
      <c r="C72" s="121"/>
      <c r="D72" s="121"/>
      <c r="E72" s="121"/>
      <c r="F72" s="121"/>
      <c r="G72" s="121"/>
      <c r="H72" s="122"/>
      <c r="I72" s="108">
        <f>'Табл. 6'!C21+'Табл. 6'!D21</f>
        <v>0</v>
      </c>
      <c r="J72" s="109"/>
      <c r="K72" s="109"/>
      <c r="L72" s="109"/>
      <c r="M72" s="110"/>
    </row>
    <row r="73" spans="2:13" ht="49.5" customHeight="1">
      <c r="B73" s="123" t="s">
        <v>93</v>
      </c>
      <c r="C73" s="124"/>
      <c r="D73" s="124"/>
      <c r="E73" s="124"/>
      <c r="F73" s="124"/>
      <c r="G73" s="124"/>
      <c r="H73" s="125"/>
      <c r="I73" s="111"/>
      <c r="J73" s="112"/>
      <c r="K73" s="112"/>
      <c r="L73" s="112"/>
      <c r="M73" s="113"/>
    </row>
    <row r="74" spans="2:13" ht="18" customHeight="1">
      <c r="B74" s="114" t="s">
        <v>13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6"/>
    </row>
    <row r="75" spans="2:13" ht="18" customHeight="1" thickBot="1">
      <c r="B75" s="117" t="s">
        <v>14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9"/>
    </row>
    <row r="76" spans="2:13" ht="15">
      <c r="B76" s="21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5">
      <c r="B77" s="21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</sheetData>
  <sheetProtection/>
  <mergeCells count="182">
    <mergeCell ref="B64:H64"/>
    <mergeCell ref="J42:K42"/>
    <mergeCell ref="L42:M42"/>
    <mergeCell ref="F23:G23"/>
    <mergeCell ref="H33:I33"/>
    <mergeCell ref="J33:K33"/>
    <mergeCell ref="L25:M25"/>
    <mergeCell ref="B54:M54"/>
    <mergeCell ref="F33:G33"/>
    <mergeCell ref="J31:K31"/>
    <mergeCell ref="F22:M22"/>
    <mergeCell ref="L29:M29"/>
    <mergeCell ref="L23:M23"/>
    <mergeCell ref="L24:M24"/>
    <mergeCell ref="L28:M28"/>
    <mergeCell ref="J23:K23"/>
    <mergeCell ref="B9:M9"/>
    <mergeCell ref="F16:M16"/>
    <mergeCell ref="B10:M10"/>
    <mergeCell ref="J17:K17"/>
    <mergeCell ref="F17:G17"/>
    <mergeCell ref="F18:M18"/>
    <mergeCell ref="H17:I17"/>
    <mergeCell ref="L17:M17"/>
    <mergeCell ref="B18:E18"/>
    <mergeCell ref="B14:M14"/>
    <mergeCell ref="J52:K52"/>
    <mergeCell ref="H25:I25"/>
    <mergeCell ref="J25:K25"/>
    <mergeCell ref="B11:M11"/>
    <mergeCell ref="B12:M12"/>
    <mergeCell ref="B13:M13"/>
    <mergeCell ref="B16:E17"/>
    <mergeCell ref="F26:M26"/>
    <mergeCell ref="F41:M41"/>
    <mergeCell ref="F37:M37"/>
    <mergeCell ref="B68:H68"/>
    <mergeCell ref="F27:G27"/>
    <mergeCell ref="H27:I27"/>
    <mergeCell ref="J27:K27"/>
    <mergeCell ref="F42:G42"/>
    <mergeCell ref="F36:G36"/>
    <mergeCell ref="F29:G29"/>
    <mergeCell ref="H29:I29"/>
    <mergeCell ref="J29:K29"/>
    <mergeCell ref="B65:H65"/>
    <mergeCell ref="H38:I38"/>
    <mergeCell ref="F43:G43"/>
    <mergeCell ref="H43:I43"/>
    <mergeCell ref="J43:K43"/>
    <mergeCell ref="J24:K24"/>
    <mergeCell ref="J28:K28"/>
    <mergeCell ref="J32:K32"/>
    <mergeCell ref="F30:M30"/>
    <mergeCell ref="F31:G31"/>
    <mergeCell ref="H31:I31"/>
    <mergeCell ref="L31:M31"/>
    <mergeCell ref="L32:M32"/>
    <mergeCell ref="J19:K19"/>
    <mergeCell ref="L19:M19"/>
    <mergeCell ref="B47:E47"/>
    <mergeCell ref="H51:I51"/>
    <mergeCell ref="J51:K51"/>
    <mergeCell ref="J38:K38"/>
    <mergeCell ref="L38:M38"/>
    <mergeCell ref="L27:M27"/>
    <mergeCell ref="L36:M36"/>
    <mergeCell ref="H36:I36"/>
    <mergeCell ref="J36:K36"/>
    <mergeCell ref="H42:I42"/>
    <mergeCell ref="F45:M45"/>
    <mergeCell ref="F46:G46"/>
    <mergeCell ref="H46:I46"/>
    <mergeCell ref="J46:K46"/>
    <mergeCell ref="L46:M46"/>
    <mergeCell ref="F38:G38"/>
    <mergeCell ref="H52:I52"/>
    <mergeCell ref="F28:G28"/>
    <mergeCell ref="H28:I28"/>
    <mergeCell ref="F32:G32"/>
    <mergeCell ref="H32:I32"/>
    <mergeCell ref="F49:M49"/>
    <mergeCell ref="F52:G52"/>
    <mergeCell ref="H48:I48"/>
    <mergeCell ref="J48:K48"/>
    <mergeCell ref="L48:M48"/>
    <mergeCell ref="L52:M52"/>
    <mergeCell ref="B23:E23"/>
    <mergeCell ref="B24:E24"/>
    <mergeCell ref="B25:E25"/>
    <mergeCell ref="B26:E26"/>
    <mergeCell ref="F24:G24"/>
    <mergeCell ref="H24:I24"/>
    <mergeCell ref="F25:G25"/>
    <mergeCell ref="H23:I23"/>
    <mergeCell ref="B30:E30"/>
    <mergeCell ref="B19:E19"/>
    <mergeCell ref="B20:E20"/>
    <mergeCell ref="B21:E21"/>
    <mergeCell ref="B22:E22"/>
    <mergeCell ref="L20:M20"/>
    <mergeCell ref="F19:G19"/>
    <mergeCell ref="H19:I19"/>
    <mergeCell ref="B27:E27"/>
    <mergeCell ref="B28:E28"/>
    <mergeCell ref="B29:E29"/>
    <mergeCell ref="B31:E31"/>
    <mergeCell ref="B32:E32"/>
    <mergeCell ref="B33:E33"/>
    <mergeCell ref="B35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8:E48"/>
    <mergeCell ref="B49:E49"/>
    <mergeCell ref="B50:E50"/>
    <mergeCell ref="B51:E51"/>
    <mergeCell ref="B52:E52"/>
    <mergeCell ref="F50:G50"/>
    <mergeCell ref="F48:G48"/>
    <mergeCell ref="F51:G51"/>
    <mergeCell ref="H50:I50"/>
    <mergeCell ref="J50:K50"/>
    <mergeCell ref="L50:M50"/>
    <mergeCell ref="F20:G20"/>
    <mergeCell ref="H20:I20"/>
    <mergeCell ref="J20:K20"/>
    <mergeCell ref="F21:G21"/>
    <mergeCell ref="H21:I21"/>
    <mergeCell ref="J21:K21"/>
    <mergeCell ref="L21:M21"/>
    <mergeCell ref="L33:M33"/>
    <mergeCell ref="F39:G39"/>
    <mergeCell ref="H39:I39"/>
    <mergeCell ref="J39:K39"/>
    <mergeCell ref="L39:M39"/>
    <mergeCell ref="F40:G40"/>
    <mergeCell ref="H40:I40"/>
    <mergeCell ref="J40:K40"/>
    <mergeCell ref="L40:M40"/>
    <mergeCell ref="F35:M35"/>
    <mergeCell ref="B66:H66"/>
    <mergeCell ref="B69:H69"/>
    <mergeCell ref="B70:H70"/>
    <mergeCell ref="B67:H67"/>
    <mergeCell ref="L43:M43"/>
    <mergeCell ref="F44:G44"/>
    <mergeCell ref="H44:I44"/>
    <mergeCell ref="J44:K44"/>
    <mergeCell ref="L44:M44"/>
    <mergeCell ref="F47:G47"/>
    <mergeCell ref="I65:M65"/>
    <mergeCell ref="I66:M66"/>
    <mergeCell ref="I67:M67"/>
    <mergeCell ref="I68:M68"/>
    <mergeCell ref="I69:M69"/>
    <mergeCell ref="I70:M70"/>
    <mergeCell ref="B1:M1"/>
    <mergeCell ref="B55:M55"/>
    <mergeCell ref="B56:M56"/>
    <mergeCell ref="B57:M57"/>
    <mergeCell ref="B62:M62"/>
    <mergeCell ref="I64:M64"/>
    <mergeCell ref="L51:M51"/>
    <mergeCell ref="H47:I47"/>
    <mergeCell ref="J47:K47"/>
    <mergeCell ref="L47:M47"/>
    <mergeCell ref="I72:M72"/>
    <mergeCell ref="I73:M73"/>
    <mergeCell ref="B74:M74"/>
    <mergeCell ref="B75:M75"/>
    <mergeCell ref="B71:H71"/>
    <mergeCell ref="I71:M71"/>
    <mergeCell ref="B72:H72"/>
    <mergeCell ref="B73:H73"/>
  </mergeCells>
  <printOptions/>
  <pageMargins left="0.31496062992125984" right="0.2362204724409449" top="0.5118110236220472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9">
      <selection activeCell="A4" sqref="A4"/>
    </sheetView>
  </sheetViews>
  <sheetFormatPr defaultColWidth="9.00390625" defaultRowHeight="15.75"/>
  <cols>
    <col min="1" max="1" width="3.375" style="0" customWidth="1"/>
    <col min="2" max="2" width="43.875" style="0" customWidth="1"/>
    <col min="3" max="3" width="10.125" style="0" customWidth="1"/>
    <col min="4" max="4" width="10.25390625" style="0" customWidth="1"/>
    <col min="5" max="5" width="24.37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10" ht="15">
      <c r="A1" s="170" t="s">
        <v>76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4.25" customHeight="1">
      <c r="A2" s="180" t="s">
        <v>108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>
      <c r="A3" s="170" t="s">
        <v>77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9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73" customFormat="1" ht="15.75" customHeight="1">
      <c r="A5" s="182" t="s">
        <v>15</v>
      </c>
      <c r="B5" s="164" t="s">
        <v>19</v>
      </c>
      <c r="C5" s="164" t="s">
        <v>16</v>
      </c>
      <c r="D5" s="164" t="s">
        <v>126</v>
      </c>
      <c r="E5" s="164" t="s">
        <v>125</v>
      </c>
      <c r="F5" s="71" t="s">
        <v>24</v>
      </c>
      <c r="G5" s="182" t="s">
        <v>36</v>
      </c>
      <c r="H5" s="182"/>
      <c r="I5" s="182"/>
      <c r="J5" s="182"/>
    </row>
    <row r="6" spans="1:10" s="73" customFormat="1" ht="47.25" customHeight="1">
      <c r="A6" s="182"/>
      <c r="B6" s="164"/>
      <c r="C6" s="164"/>
      <c r="D6" s="164"/>
      <c r="E6" s="164"/>
      <c r="F6" s="68" t="s">
        <v>25</v>
      </c>
      <c r="G6" s="71" t="s">
        <v>4</v>
      </c>
      <c r="H6" s="71" t="s">
        <v>112</v>
      </c>
      <c r="I6" s="71" t="s">
        <v>5</v>
      </c>
      <c r="J6" s="68" t="s">
        <v>88</v>
      </c>
    </row>
    <row r="7" spans="1:10" ht="15" customHeight="1">
      <c r="A7" s="201" t="s">
        <v>51</v>
      </c>
      <c r="B7" s="202"/>
      <c r="C7" s="202"/>
      <c r="D7" s="202"/>
      <c r="E7" s="202"/>
      <c r="F7" s="202"/>
      <c r="G7" s="202"/>
      <c r="H7" s="202"/>
      <c r="I7" s="202"/>
      <c r="J7" s="203"/>
    </row>
    <row r="8" spans="1:10" ht="15">
      <c r="A8" s="6">
        <v>11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>
        <f>A8+1</f>
        <v>12</v>
      </c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6">
        <f>A9+1</f>
        <v>13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>
        <f>A10+1</f>
        <v>14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58" customFormat="1" ht="15.75">
      <c r="A12" s="184" t="s">
        <v>115</v>
      </c>
      <c r="B12" s="185"/>
      <c r="C12" s="185"/>
      <c r="D12" s="185"/>
      <c r="E12" s="185"/>
      <c r="F12" s="47">
        <f>G12*2+H12*2+I12+J12</f>
        <v>0</v>
      </c>
      <c r="G12" s="57">
        <f>SUM(G8:G11)</f>
        <v>0</v>
      </c>
      <c r="H12" s="57">
        <f>SUM(H8:H11)</f>
        <v>0</v>
      </c>
      <c r="I12" s="57">
        <f>SUM(I8:I11)</f>
        <v>0</v>
      </c>
      <c r="J12" s="57">
        <f>SUM(J8:J11)</f>
        <v>0</v>
      </c>
    </row>
    <row r="13" spans="1:10" ht="15" customHeight="1">
      <c r="A13" s="201" t="s">
        <v>52</v>
      </c>
      <c r="B13" s="202"/>
      <c r="C13" s="202"/>
      <c r="D13" s="202"/>
      <c r="E13" s="202"/>
      <c r="F13" s="202"/>
      <c r="G13" s="202"/>
      <c r="H13" s="202"/>
      <c r="I13" s="202"/>
      <c r="J13" s="203"/>
    </row>
    <row r="14" spans="1:10" ht="15">
      <c r="A14" s="6">
        <v>21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>
        <f>A14+1</f>
        <v>22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f>A15+1</f>
        <v>23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">
      <c r="A17" s="6">
        <f>A16+1</f>
        <v>24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184" t="s">
        <v>117</v>
      </c>
      <c r="B18" s="185"/>
      <c r="C18" s="185"/>
      <c r="D18" s="185"/>
      <c r="E18" s="185"/>
      <c r="F18" s="47">
        <f>G18*2+H18*2+I18+J18</f>
        <v>0</v>
      </c>
      <c r="G18" s="57">
        <f>SUM(G14:G17)</f>
        <v>0</v>
      </c>
      <c r="H18" s="57">
        <f>SUM(H14:H17)</f>
        <v>0</v>
      </c>
      <c r="I18" s="57">
        <f>SUM(I14:I17)</f>
        <v>0</v>
      </c>
      <c r="J18" s="57">
        <f>SUM(J14:J17)</f>
        <v>0</v>
      </c>
    </row>
    <row r="19" spans="1:10" ht="15" customHeight="1">
      <c r="A19" s="201" t="s">
        <v>53</v>
      </c>
      <c r="B19" s="202"/>
      <c r="C19" s="202"/>
      <c r="D19" s="202"/>
      <c r="E19" s="202"/>
      <c r="F19" s="202"/>
      <c r="G19" s="202"/>
      <c r="H19" s="202"/>
      <c r="I19" s="202"/>
      <c r="J19" s="203"/>
    </row>
    <row r="20" spans="1:10" ht="15">
      <c r="A20" s="6">
        <v>31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6">
        <f>A20+1</f>
        <v>32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>
        <f>A21+1</f>
        <v>33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>
        <f>A22+1</f>
        <v>34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184" t="s">
        <v>120</v>
      </c>
      <c r="B24" s="185"/>
      <c r="C24" s="185"/>
      <c r="D24" s="185"/>
      <c r="E24" s="204"/>
      <c r="F24" s="47">
        <f>G24*2+H24*2+I24+J24</f>
        <v>0</v>
      </c>
      <c r="G24" s="57">
        <f>SUM(G20:G23)</f>
        <v>0</v>
      </c>
      <c r="H24" s="57">
        <f>SUM(H20:H23)</f>
        <v>0</v>
      </c>
      <c r="I24" s="57">
        <f>SUM(I20:I23)</f>
        <v>0</v>
      </c>
      <c r="J24" s="57">
        <f>SUM(J20:J23)</f>
        <v>0</v>
      </c>
    </row>
    <row r="25" spans="1:10" ht="15" customHeight="1">
      <c r="A25" s="201" t="s">
        <v>54</v>
      </c>
      <c r="B25" s="202"/>
      <c r="C25" s="202"/>
      <c r="D25" s="202"/>
      <c r="E25" s="202"/>
      <c r="F25" s="202"/>
      <c r="G25" s="202"/>
      <c r="H25" s="202"/>
      <c r="I25" s="202"/>
      <c r="J25" s="203"/>
    </row>
    <row r="26" spans="1:10" ht="15">
      <c r="A26" s="6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42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>A27+1</f>
        <v>43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>A28+1</f>
        <v>44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184" t="s">
        <v>121</v>
      </c>
      <c r="B30" s="185"/>
      <c r="C30" s="185"/>
      <c r="D30" s="185"/>
      <c r="E30" s="185"/>
      <c r="F30" s="47">
        <f>G30*2+H30*2+I30+J30</f>
        <v>0</v>
      </c>
      <c r="G30" s="57">
        <f>SUM(G26:G29)</f>
        <v>0</v>
      </c>
      <c r="H30" s="57">
        <f>SUM(H26:H29)</f>
        <v>0</v>
      </c>
      <c r="I30" s="57">
        <f>SUM(I26:I29)</f>
        <v>0</v>
      </c>
      <c r="J30" s="57">
        <f>SUM(J26:J29)</f>
        <v>0</v>
      </c>
    </row>
    <row r="31" spans="1:10" ht="15.75">
      <c r="A31" s="40"/>
      <c r="B31" s="40"/>
      <c r="C31" s="40"/>
      <c r="D31" s="40"/>
      <c r="E31" s="40"/>
      <c r="F31" s="67"/>
      <c r="G31" s="18"/>
      <c r="H31" s="18"/>
      <c r="I31" s="18"/>
      <c r="J31" s="18"/>
    </row>
    <row r="32" spans="1:10" ht="28.5" customHeight="1">
      <c r="A32" s="40"/>
      <c r="B32" s="40"/>
      <c r="C32" s="40"/>
      <c r="D32" s="40"/>
      <c r="E32" s="40"/>
      <c r="F32" s="67"/>
      <c r="G32" s="18"/>
      <c r="H32" s="18"/>
      <c r="I32" s="18"/>
      <c r="J32" s="18"/>
    </row>
    <row r="33" spans="1:10" ht="45.75" customHeight="1">
      <c r="A33" s="40"/>
      <c r="B33" s="40"/>
      <c r="C33" s="40"/>
      <c r="D33" s="40"/>
      <c r="E33" s="40"/>
      <c r="F33" s="67"/>
      <c r="G33" s="18"/>
      <c r="H33" s="18"/>
      <c r="I33" s="18"/>
      <c r="J33" s="18"/>
    </row>
    <row r="34" spans="1:10" ht="15.75">
      <c r="A34" s="40"/>
      <c r="B34" s="40"/>
      <c r="C34" s="40"/>
      <c r="D34" s="40"/>
      <c r="E34" s="40"/>
      <c r="F34" s="67"/>
      <c r="G34" s="18"/>
      <c r="H34" s="18"/>
      <c r="I34" s="18"/>
      <c r="J34" s="18"/>
    </row>
    <row r="35" spans="1:10" ht="15.75" customHeight="1">
      <c r="A35" s="180" t="s">
        <v>101</v>
      </c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1" s="73" customFormat="1" ht="30" customHeight="1">
      <c r="A36" s="82"/>
      <c r="B36" s="205" t="s">
        <v>91</v>
      </c>
      <c r="C36" s="205"/>
      <c r="D36" s="205"/>
      <c r="E36" s="205"/>
      <c r="F36" s="205"/>
      <c r="G36" s="205"/>
      <c r="H36" s="205"/>
      <c r="I36" s="205"/>
      <c r="J36" s="205"/>
      <c r="K36" s="205"/>
    </row>
    <row r="37" spans="1:11" s="79" customFormat="1" ht="15.75" customHeight="1">
      <c r="A37" s="182" t="s">
        <v>15</v>
      </c>
      <c r="B37" s="164" t="s">
        <v>19</v>
      </c>
      <c r="C37" s="164" t="s">
        <v>16</v>
      </c>
      <c r="D37" s="164" t="s">
        <v>126</v>
      </c>
      <c r="E37" s="164" t="s">
        <v>125</v>
      </c>
      <c r="F37" s="71" t="s">
        <v>24</v>
      </c>
      <c r="G37" s="182" t="s">
        <v>36</v>
      </c>
      <c r="H37" s="182"/>
      <c r="I37" s="182"/>
      <c r="J37" s="182"/>
      <c r="K37" s="81"/>
    </row>
    <row r="38" spans="1:11" s="79" customFormat="1" ht="46.5">
      <c r="A38" s="182"/>
      <c r="B38" s="164"/>
      <c r="C38" s="164"/>
      <c r="D38" s="164"/>
      <c r="E38" s="164"/>
      <c r="F38" s="68" t="s">
        <v>25</v>
      </c>
      <c r="G38" s="71" t="s">
        <v>4</v>
      </c>
      <c r="H38" s="71" t="s">
        <v>112</v>
      </c>
      <c r="I38" s="71" t="s">
        <v>5</v>
      </c>
      <c r="J38" s="68" t="s">
        <v>88</v>
      </c>
      <c r="K38" s="81"/>
    </row>
    <row r="39" spans="1:10" ht="15">
      <c r="A39" s="201" t="s">
        <v>51</v>
      </c>
      <c r="B39" s="202"/>
      <c r="C39" s="202"/>
      <c r="D39" s="202"/>
      <c r="E39" s="202"/>
      <c r="F39" s="202"/>
      <c r="G39" s="202"/>
      <c r="H39" s="202"/>
      <c r="I39" s="202"/>
      <c r="J39" s="203"/>
    </row>
    <row r="40" spans="1:10" ht="15">
      <c r="A40" s="6">
        <v>11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>
        <f>A40+1</f>
        <v>12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>
        <f>A41+1</f>
        <v>13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>
        <f>A42+1</f>
        <v>14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184" t="s">
        <v>116</v>
      </c>
      <c r="B44" s="185"/>
      <c r="C44" s="185"/>
      <c r="D44" s="185"/>
      <c r="E44" s="185"/>
      <c r="F44" s="47">
        <f>G44*2+H44*2+I44+J44</f>
        <v>0</v>
      </c>
      <c r="G44" s="57">
        <f>SUM(G40:G43)</f>
        <v>0</v>
      </c>
      <c r="H44" s="57">
        <f>SUM(H40:H43)</f>
        <v>0</v>
      </c>
      <c r="I44" s="57">
        <f>SUM(I40:I43)</f>
        <v>0</v>
      </c>
      <c r="J44" s="57">
        <f>SUM(J40:J43)</f>
        <v>0</v>
      </c>
    </row>
    <row r="45" spans="1:10" ht="15">
      <c r="A45" s="201" t="s">
        <v>52</v>
      </c>
      <c r="B45" s="202"/>
      <c r="C45" s="202"/>
      <c r="D45" s="202"/>
      <c r="E45" s="202"/>
      <c r="F45" s="202"/>
      <c r="G45" s="202"/>
      <c r="H45" s="202"/>
      <c r="I45" s="202"/>
      <c r="J45" s="203"/>
    </row>
    <row r="46" spans="1:10" ht="15">
      <c r="A46" s="6">
        <v>21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>
        <f>A46+1</f>
        <v>22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>
        <f>A47+1</f>
        <v>23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>
        <f>A48+1</f>
        <v>24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5.75">
      <c r="A50" s="184" t="s">
        <v>118</v>
      </c>
      <c r="B50" s="185"/>
      <c r="C50" s="185"/>
      <c r="D50" s="185"/>
      <c r="E50" s="185"/>
      <c r="F50" s="47">
        <f>G50*2+H50*2+I50+J50</f>
        <v>0</v>
      </c>
      <c r="G50" s="57">
        <f>SUM(G46:G49)</f>
        <v>0</v>
      </c>
      <c r="H50" s="57">
        <f>SUM(H46:H49)</f>
        <v>0</v>
      </c>
      <c r="I50" s="57">
        <f>SUM(I46:I49)</f>
        <v>0</v>
      </c>
      <c r="J50" s="57">
        <f>SUM(J46:J49)</f>
        <v>0</v>
      </c>
    </row>
    <row r="51" spans="1:10" ht="15">
      <c r="A51" s="201" t="s">
        <v>53</v>
      </c>
      <c r="B51" s="202"/>
      <c r="C51" s="202"/>
      <c r="D51" s="202"/>
      <c r="E51" s="202"/>
      <c r="F51" s="202"/>
      <c r="G51" s="202"/>
      <c r="H51" s="202"/>
      <c r="I51" s="202"/>
      <c r="J51" s="203"/>
    </row>
    <row r="52" spans="1:10" ht="15">
      <c r="A52" s="6">
        <v>31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>
        <f>A52+1</f>
        <v>32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>
        <f>A53+1</f>
        <v>33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>
        <f>A54+1</f>
        <v>34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15.75">
      <c r="A56" s="184" t="s">
        <v>119</v>
      </c>
      <c r="B56" s="185"/>
      <c r="C56" s="185"/>
      <c r="D56" s="185"/>
      <c r="E56" s="185"/>
      <c r="F56" s="47">
        <f>G56*2+H56*2+I56+J56</f>
        <v>0</v>
      </c>
      <c r="G56" s="57">
        <f>SUM(G52:G55)</f>
        <v>0</v>
      </c>
      <c r="H56" s="57">
        <f>SUM(H52:H55)</f>
        <v>0</v>
      </c>
      <c r="I56" s="57">
        <f>SUM(I52:I55)</f>
        <v>0</v>
      </c>
      <c r="J56" s="57">
        <f>SUM(J52:J55)</f>
        <v>0</v>
      </c>
    </row>
    <row r="57" spans="1:10" ht="15">
      <c r="A57" s="201" t="s">
        <v>54</v>
      </c>
      <c r="B57" s="202"/>
      <c r="C57" s="202"/>
      <c r="D57" s="202"/>
      <c r="E57" s="202"/>
      <c r="F57" s="202"/>
      <c r="G57" s="202"/>
      <c r="H57" s="202"/>
      <c r="I57" s="202"/>
      <c r="J57" s="203"/>
    </row>
    <row r="58" spans="1:10" ht="15">
      <c r="A58" s="6">
        <v>41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>
        <f>A58+1</f>
        <v>42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>
        <f>A59+1</f>
        <v>43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>
        <f>A60+1</f>
        <v>44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5.75">
      <c r="A62" s="184" t="s">
        <v>122</v>
      </c>
      <c r="B62" s="185"/>
      <c r="C62" s="185"/>
      <c r="D62" s="185"/>
      <c r="E62" s="185"/>
      <c r="F62" s="47">
        <f>G62*2+H62*2+I62+J62</f>
        <v>0</v>
      </c>
      <c r="G62" s="57">
        <f>SUM(G58:G61)</f>
        <v>0</v>
      </c>
      <c r="H62" s="57">
        <f>SUM(H58:H61)</f>
        <v>0</v>
      </c>
      <c r="I62" s="57">
        <f>SUM(I58:I61)</f>
        <v>0</v>
      </c>
      <c r="J62" s="57">
        <f>SUM(J58:J61)</f>
        <v>0</v>
      </c>
    </row>
    <row r="64" spans="1:11" ht="15">
      <c r="A64" s="45" t="s">
        <v>20</v>
      </c>
      <c r="B64" s="53"/>
      <c r="C64" s="5"/>
      <c r="D64" s="5"/>
      <c r="E64" s="5"/>
      <c r="F64" s="5"/>
      <c r="G64" s="5"/>
      <c r="H64" s="5"/>
      <c r="I64" s="5"/>
      <c r="J64" s="5"/>
      <c r="K64" s="5"/>
    </row>
    <row r="65" spans="1:11" ht="15.75" customHeight="1">
      <c r="A65" s="45"/>
      <c r="B65" s="188" t="s">
        <v>113</v>
      </c>
      <c r="C65" s="188"/>
      <c r="D65" s="188"/>
      <c r="E65" s="188"/>
      <c r="F65" s="188"/>
      <c r="G65" s="188"/>
      <c r="H65" s="188"/>
      <c r="I65" s="188"/>
      <c r="J65" s="188"/>
      <c r="K65" s="80"/>
    </row>
    <row r="66" spans="1:11" ht="15">
      <c r="A66" s="45"/>
      <c r="B66" s="188"/>
      <c r="C66" s="188"/>
      <c r="D66" s="188"/>
      <c r="E66" s="188"/>
      <c r="F66" s="188"/>
      <c r="G66" s="188"/>
      <c r="H66" s="188"/>
      <c r="I66" s="188"/>
      <c r="J66" s="188"/>
      <c r="K66" s="80"/>
    </row>
    <row r="67" spans="1:10" ht="15">
      <c r="A67" s="46" t="s">
        <v>21</v>
      </c>
      <c r="B67" s="187" t="s">
        <v>74</v>
      </c>
      <c r="C67" s="187"/>
      <c r="D67" s="187"/>
      <c r="E67" s="187"/>
      <c r="F67" s="187"/>
      <c r="G67" s="187"/>
      <c r="H67" s="187"/>
      <c r="I67" s="187"/>
      <c r="J67" s="187"/>
    </row>
    <row r="68" spans="2:5" ht="15">
      <c r="B68" s="186" t="s">
        <v>114</v>
      </c>
      <c r="C68" s="186"/>
      <c r="D68" s="186"/>
      <c r="E68" s="186"/>
    </row>
    <row r="70" spans="5:10" ht="15">
      <c r="E70" s="29" t="s">
        <v>22</v>
      </c>
      <c r="F70" s="29"/>
      <c r="G70" s="29"/>
      <c r="H70" s="29"/>
      <c r="I70" s="29"/>
      <c r="J70" s="29"/>
    </row>
  </sheetData>
  <sheetProtection/>
  <mergeCells count="36">
    <mergeCell ref="A35:J35"/>
    <mergeCell ref="A12:E12"/>
    <mergeCell ref="A18:E18"/>
    <mergeCell ref="A30:E30"/>
    <mergeCell ref="B36:K36"/>
    <mergeCell ref="A37:A38"/>
    <mergeCell ref="B37:B38"/>
    <mergeCell ref="C37:C38"/>
    <mergeCell ref="A13:J13"/>
    <mergeCell ref="A19:J19"/>
    <mergeCell ref="A1:J1"/>
    <mergeCell ref="A2:J2"/>
    <mergeCell ref="A3:J3"/>
    <mergeCell ref="A5:A6"/>
    <mergeCell ref="B5:B6"/>
    <mergeCell ref="A7:J7"/>
    <mergeCell ref="A62:E62"/>
    <mergeCell ref="D37:D38"/>
    <mergeCell ref="E37:E38"/>
    <mergeCell ref="G37:J37"/>
    <mergeCell ref="C5:C6"/>
    <mergeCell ref="D5:D6"/>
    <mergeCell ref="E5:E6"/>
    <mergeCell ref="G5:J5"/>
    <mergeCell ref="A25:J25"/>
    <mergeCell ref="A24:E24"/>
    <mergeCell ref="B65:J66"/>
    <mergeCell ref="A56:E56"/>
    <mergeCell ref="B67:J67"/>
    <mergeCell ref="B68:E68"/>
    <mergeCell ref="A39:J39"/>
    <mergeCell ref="A44:E44"/>
    <mergeCell ref="A45:J45"/>
    <mergeCell ref="A50:E50"/>
    <mergeCell ref="A51:J51"/>
    <mergeCell ref="A57:J57"/>
  </mergeCells>
  <printOptions/>
  <pageMargins left="0.31496062992125984" right="0.2362204724409449" top="0.35433070866141736" bottom="0.26" header="0.31496062992125984" footer="0.33"/>
  <pageSetup fitToHeight="2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9">
      <selection activeCell="A4" sqref="A4"/>
    </sheetView>
  </sheetViews>
  <sheetFormatPr defaultColWidth="9.00390625" defaultRowHeight="15.75"/>
  <cols>
    <col min="1" max="1" width="3.375" style="0" customWidth="1"/>
    <col min="2" max="2" width="43.875" style="0" customWidth="1"/>
    <col min="3" max="3" width="10.125" style="0" customWidth="1"/>
    <col min="4" max="4" width="10.25390625" style="0" customWidth="1"/>
    <col min="5" max="5" width="24.37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10" ht="15">
      <c r="A1" s="170" t="s">
        <v>145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>
      <c r="A2" s="180" t="s">
        <v>109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>
      <c r="A3" s="170" t="s">
        <v>89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7.2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5.75" customHeight="1">
      <c r="A5" s="182" t="s">
        <v>15</v>
      </c>
      <c r="B5" s="164" t="s">
        <v>19</v>
      </c>
      <c r="C5" s="164" t="s">
        <v>16</v>
      </c>
      <c r="D5" s="164" t="s">
        <v>126</v>
      </c>
      <c r="E5" s="164" t="s">
        <v>125</v>
      </c>
      <c r="F5" s="71" t="s">
        <v>24</v>
      </c>
      <c r="G5" s="182" t="s">
        <v>36</v>
      </c>
      <c r="H5" s="182"/>
      <c r="I5" s="182"/>
      <c r="J5" s="182"/>
    </row>
    <row r="6" spans="1:10" ht="46.5">
      <c r="A6" s="182"/>
      <c r="B6" s="164"/>
      <c r="C6" s="164"/>
      <c r="D6" s="164"/>
      <c r="E6" s="164"/>
      <c r="F6" s="68" t="s">
        <v>25</v>
      </c>
      <c r="G6" s="71" t="s">
        <v>4</v>
      </c>
      <c r="H6" s="71" t="s">
        <v>112</v>
      </c>
      <c r="I6" s="71" t="s">
        <v>5</v>
      </c>
      <c r="J6" s="68" t="s">
        <v>88</v>
      </c>
    </row>
    <row r="7" spans="1:10" ht="15">
      <c r="A7" s="201" t="s">
        <v>51</v>
      </c>
      <c r="B7" s="202"/>
      <c r="C7" s="202"/>
      <c r="D7" s="202"/>
      <c r="E7" s="202"/>
      <c r="F7" s="202"/>
      <c r="G7" s="202"/>
      <c r="H7" s="202"/>
      <c r="I7" s="202"/>
      <c r="J7" s="203"/>
    </row>
    <row r="8" spans="1:10" ht="15">
      <c r="A8" s="6">
        <v>11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>
        <f>A8+1</f>
        <v>12</v>
      </c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6">
        <f>A9+1</f>
        <v>13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>
        <f>A10+1</f>
        <v>14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184" t="s">
        <v>115</v>
      </c>
      <c r="B12" s="185"/>
      <c r="C12" s="185"/>
      <c r="D12" s="185"/>
      <c r="E12" s="185"/>
      <c r="F12" s="47">
        <f>G12*2+H12*2+I12+J12</f>
        <v>0</v>
      </c>
      <c r="G12" s="57">
        <f>SUM(G8:G11)</f>
        <v>0</v>
      </c>
      <c r="H12" s="57">
        <f>SUM(H8:H11)</f>
        <v>0</v>
      </c>
      <c r="I12" s="57">
        <f>SUM(I8:I11)</f>
        <v>0</v>
      </c>
      <c r="J12" s="57">
        <f>SUM(J8:J11)</f>
        <v>0</v>
      </c>
    </row>
    <row r="13" spans="1:10" ht="15">
      <c r="A13" s="201" t="s">
        <v>52</v>
      </c>
      <c r="B13" s="202"/>
      <c r="C13" s="202"/>
      <c r="D13" s="202"/>
      <c r="E13" s="202"/>
      <c r="F13" s="202"/>
      <c r="G13" s="202"/>
      <c r="H13" s="202"/>
      <c r="I13" s="202"/>
      <c r="J13" s="203"/>
    </row>
    <row r="14" spans="1:10" ht="15">
      <c r="A14" s="6">
        <v>21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>
        <f>A14+1</f>
        <v>22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f>A15+1</f>
        <v>23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">
      <c r="A17" s="6">
        <f>A16+1</f>
        <v>24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184" t="s">
        <v>117</v>
      </c>
      <c r="B18" s="185"/>
      <c r="C18" s="185"/>
      <c r="D18" s="185"/>
      <c r="E18" s="185"/>
      <c r="F18" s="47">
        <f>G18*2+H18*2+I18+J18</f>
        <v>0</v>
      </c>
      <c r="G18" s="57">
        <f>SUM(G14:G17)</f>
        <v>0</v>
      </c>
      <c r="H18" s="57">
        <f>SUM(H14:H17)</f>
        <v>0</v>
      </c>
      <c r="I18" s="57">
        <f>SUM(I14:I17)</f>
        <v>0</v>
      </c>
      <c r="J18" s="57">
        <f>SUM(J14:J17)</f>
        <v>0</v>
      </c>
    </row>
    <row r="19" spans="1:10" ht="15">
      <c r="A19" s="201" t="s">
        <v>53</v>
      </c>
      <c r="B19" s="202"/>
      <c r="C19" s="202"/>
      <c r="D19" s="202"/>
      <c r="E19" s="202"/>
      <c r="F19" s="202"/>
      <c r="G19" s="202"/>
      <c r="H19" s="202"/>
      <c r="I19" s="202"/>
      <c r="J19" s="203"/>
    </row>
    <row r="20" spans="1:10" ht="15">
      <c r="A20" s="6">
        <v>31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6">
        <f>A20+1</f>
        <v>32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>
        <f>A21+1</f>
        <v>33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>
        <f>A22+1</f>
        <v>34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184" t="s">
        <v>120</v>
      </c>
      <c r="B24" s="185"/>
      <c r="C24" s="185"/>
      <c r="D24" s="185"/>
      <c r="E24" s="185"/>
      <c r="F24" s="47">
        <f>G24*2+H24*2+I24+J24</f>
        <v>0</v>
      </c>
      <c r="G24" s="57">
        <f>SUM(G20:G23)</f>
        <v>0</v>
      </c>
      <c r="H24" s="57">
        <f>SUM(H20:H23)</f>
        <v>0</v>
      </c>
      <c r="I24" s="57">
        <f>SUM(I20:I23)</f>
        <v>0</v>
      </c>
      <c r="J24" s="57">
        <f>SUM(J20:J23)</f>
        <v>0</v>
      </c>
    </row>
    <row r="25" spans="1:10" ht="15">
      <c r="A25" s="201" t="s">
        <v>54</v>
      </c>
      <c r="B25" s="202"/>
      <c r="C25" s="202"/>
      <c r="D25" s="202"/>
      <c r="E25" s="202"/>
      <c r="F25" s="202"/>
      <c r="G25" s="202"/>
      <c r="H25" s="202"/>
      <c r="I25" s="202"/>
      <c r="J25" s="203"/>
    </row>
    <row r="26" spans="1:10" ht="15">
      <c r="A26" s="6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42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>A27+1</f>
        <v>43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>A28+1</f>
        <v>44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184" t="s">
        <v>121</v>
      </c>
      <c r="B30" s="185"/>
      <c r="C30" s="185"/>
      <c r="D30" s="185"/>
      <c r="E30" s="185"/>
      <c r="F30" s="47">
        <f>G30*2+H30*2+I30+J30</f>
        <v>0</v>
      </c>
      <c r="G30" s="57">
        <f>SUM(G26:G29)</f>
        <v>0</v>
      </c>
      <c r="H30" s="57">
        <f>SUM(H26:H29)</f>
        <v>0</v>
      </c>
      <c r="I30" s="57">
        <f>SUM(I26:I29)</f>
        <v>0</v>
      </c>
      <c r="J30" s="57">
        <f>SUM(J26:J29)</f>
        <v>0</v>
      </c>
    </row>
    <row r="31" spans="1:10" ht="174.75" customHeight="1">
      <c r="A31" s="40"/>
      <c r="B31" s="40"/>
      <c r="C31" s="40"/>
      <c r="D31" s="40"/>
      <c r="E31" s="40"/>
      <c r="F31" s="67"/>
      <c r="G31" s="18"/>
      <c r="H31" s="18"/>
      <c r="I31" s="18"/>
      <c r="J31" s="18"/>
    </row>
    <row r="32" spans="1:11" ht="15.75" customHeight="1">
      <c r="A32" s="180" t="s">
        <v>102</v>
      </c>
      <c r="B32" s="180"/>
      <c r="C32" s="180"/>
      <c r="D32" s="180"/>
      <c r="E32" s="180"/>
      <c r="F32" s="180"/>
      <c r="G32" s="180"/>
      <c r="H32" s="180"/>
      <c r="I32" s="180"/>
      <c r="J32" s="180"/>
      <c r="K32" s="5"/>
    </row>
    <row r="33" spans="1:11" ht="15">
      <c r="A33" s="45"/>
      <c r="B33" s="170" t="s">
        <v>90</v>
      </c>
      <c r="C33" s="170"/>
      <c r="D33" s="170"/>
      <c r="E33" s="170"/>
      <c r="F33" s="170"/>
      <c r="G33" s="170"/>
      <c r="H33" s="170"/>
      <c r="I33" s="170"/>
      <c r="J33" s="170"/>
      <c r="K33" s="170"/>
    </row>
    <row r="34" spans="1:10" ht="15.75" customHeight="1">
      <c r="A34" s="46"/>
      <c r="B34" s="187"/>
      <c r="C34" s="187"/>
      <c r="D34" s="187"/>
      <c r="E34" s="187"/>
      <c r="F34" s="187"/>
      <c r="G34" s="187"/>
      <c r="H34" s="187"/>
      <c r="I34" s="187"/>
      <c r="J34" s="187"/>
    </row>
    <row r="35" spans="1:10" ht="15.75" customHeight="1">
      <c r="A35" s="182" t="s">
        <v>15</v>
      </c>
      <c r="B35" s="164" t="s">
        <v>19</v>
      </c>
      <c r="C35" s="164" t="s">
        <v>16</v>
      </c>
      <c r="D35" s="164" t="s">
        <v>126</v>
      </c>
      <c r="E35" s="164" t="s">
        <v>125</v>
      </c>
      <c r="F35" s="71" t="s">
        <v>24</v>
      </c>
      <c r="G35" s="182" t="s">
        <v>36</v>
      </c>
      <c r="H35" s="182"/>
      <c r="I35" s="182"/>
      <c r="J35" s="182"/>
    </row>
    <row r="36" spans="1:10" ht="46.5">
      <c r="A36" s="182"/>
      <c r="B36" s="164"/>
      <c r="C36" s="164"/>
      <c r="D36" s="164"/>
      <c r="E36" s="164"/>
      <c r="F36" s="68" t="s">
        <v>25</v>
      </c>
      <c r="G36" s="71" t="s">
        <v>4</v>
      </c>
      <c r="H36" s="71" t="s">
        <v>112</v>
      </c>
      <c r="I36" s="71" t="s">
        <v>5</v>
      </c>
      <c r="J36" s="68" t="s">
        <v>88</v>
      </c>
    </row>
    <row r="37" spans="1:10" ht="15">
      <c r="A37" s="201" t="s">
        <v>51</v>
      </c>
      <c r="B37" s="202"/>
      <c r="C37" s="202"/>
      <c r="D37" s="202"/>
      <c r="E37" s="202"/>
      <c r="F37" s="202"/>
      <c r="G37" s="202"/>
      <c r="H37" s="202"/>
      <c r="I37" s="202"/>
      <c r="J37" s="203"/>
    </row>
    <row r="38" spans="1:10" ht="15">
      <c r="A38" s="6">
        <v>11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>
        <f>A38+1</f>
        <v>12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>
        <f>A39+1</f>
        <v>13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>
        <f>A40+1</f>
        <v>14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184" t="s">
        <v>116</v>
      </c>
      <c r="B42" s="185"/>
      <c r="C42" s="185"/>
      <c r="D42" s="185"/>
      <c r="E42" s="185"/>
      <c r="F42" s="47">
        <f>G42*2+H42*2+I42+J42</f>
        <v>0</v>
      </c>
      <c r="G42" s="57">
        <f>SUM(G38:G41)</f>
        <v>0</v>
      </c>
      <c r="H42" s="57">
        <f>SUM(H38:H41)</f>
        <v>0</v>
      </c>
      <c r="I42" s="57">
        <f>SUM(I38:I41)</f>
        <v>0</v>
      </c>
      <c r="J42" s="57">
        <f>SUM(J38:J41)</f>
        <v>0</v>
      </c>
    </row>
    <row r="43" spans="1:10" ht="15">
      <c r="A43" s="201" t="s">
        <v>52</v>
      </c>
      <c r="B43" s="202"/>
      <c r="C43" s="202"/>
      <c r="D43" s="202"/>
      <c r="E43" s="202"/>
      <c r="F43" s="202"/>
      <c r="G43" s="202"/>
      <c r="H43" s="202"/>
      <c r="I43" s="202"/>
      <c r="J43" s="203"/>
    </row>
    <row r="44" spans="1:10" ht="15">
      <c r="A44" s="6">
        <v>21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>
        <f>A44+1</f>
        <v>22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>
        <f>A45+1</f>
        <v>23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>
        <f>A46+1</f>
        <v>24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184" t="s">
        <v>118</v>
      </c>
      <c r="B48" s="185"/>
      <c r="C48" s="185"/>
      <c r="D48" s="185"/>
      <c r="E48" s="185"/>
      <c r="F48" s="47">
        <f>G48*2+H48*2+I48+J48</f>
        <v>0</v>
      </c>
      <c r="G48" s="57">
        <f>SUM(G44:G47)</f>
        <v>0</v>
      </c>
      <c r="H48" s="57">
        <f>SUM(H44:H47)</f>
        <v>0</v>
      </c>
      <c r="I48" s="57">
        <f>SUM(I44:I47)</f>
        <v>0</v>
      </c>
      <c r="J48" s="57">
        <f>SUM(J44:J47)</f>
        <v>0</v>
      </c>
    </row>
    <row r="49" spans="1:10" ht="15">
      <c r="A49" s="201" t="s">
        <v>53</v>
      </c>
      <c r="B49" s="202"/>
      <c r="C49" s="202"/>
      <c r="D49" s="202"/>
      <c r="E49" s="202"/>
      <c r="F49" s="202"/>
      <c r="G49" s="202"/>
      <c r="H49" s="202"/>
      <c r="I49" s="202"/>
      <c r="J49" s="203"/>
    </row>
    <row r="50" spans="1:10" ht="15">
      <c r="A50" s="6">
        <v>31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>
        <f>A50+1</f>
        <v>32</v>
      </c>
      <c r="B51" s="6"/>
      <c r="C51" s="6"/>
      <c r="D51" s="6"/>
      <c r="E51" s="6"/>
      <c r="F51" s="6"/>
      <c r="G51" s="6"/>
      <c r="H51" s="6"/>
      <c r="I51" s="6"/>
      <c r="J51" s="6"/>
    </row>
    <row r="52" spans="1:11" ht="15">
      <c r="A52" s="6">
        <f>A51+1</f>
        <v>33</v>
      </c>
      <c r="B52" s="6"/>
      <c r="C52" s="6"/>
      <c r="D52" s="6"/>
      <c r="E52" s="6"/>
      <c r="F52" s="6"/>
      <c r="G52" s="6"/>
      <c r="H52" s="6"/>
      <c r="I52" s="6"/>
      <c r="J52" s="6"/>
      <c r="K52" s="5"/>
    </row>
    <row r="53" spans="1:11" ht="15.75" customHeight="1">
      <c r="A53" s="6">
        <f>A52+1</f>
        <v>34</v>
      </c>
      <c r="B53" s="6"/>
      <c r="C53" s="6"/>
      <c r="D53" s="6"/>
      <c r="E53" s="6"/>
      <c r="F53" s="6"/>
      <c r="G53" s="6"/>
      <c r="H53" s="6"/>
      <c r="I53" s="6"/>
      <c r="J53" s="6"/>
      <c r="K53" s="59"/>
    </row>
    <row r="54" spans="1:11" ht="15.75">
      <c r="A54" s="184" t="s">
        <v>119</v>
      </c>
      <c r="B54" s="185"/>
      <c r="C54" s="185"/>
      <c r="D54" s="185"/>
      <c r="E54" s="185"/>
      <c r="F54" s="47">
        <f>G54*2+H54*2+I54+J54</f>
        <v>0</v>
      </c>
      <c r="G54" s="57">
        <f>SUM(G50:G53)</f>
        <v>0</v>
      </c>
      <c r="H54" s="57">
        <f>SUM(H50:H53)</f>
        <v>0</v>
      </c>
      <c r="I54" s="57">
        <f>SUM(I50:I53)</f>
        <v>0</v>
      </c>
      <c r="J54" s="57">
        <f>SUM(J50:J53)</f>
        <v>0</v>
      </c>
      <c r="K54" s="59"/>
    </row>
    <row r="55" spans="1:10" ht="15">
      <c r="A55" s="201" t="s">
        <v>54</v>
      </c>
      <c r="B55" s="202"/>
      <c r="C55" s="202"/>
      <c r="D55" s="202"/>
      <c r="E55" s="202"/>
      <c r="F55" s="202"/>
      <c r="G55" s="202"/>
      <c r="H55" s="202"/>
      <c r="I55" s="202"/>
      <c r="J55" s="203"/>
    </row>
    <row r="56" spans="1:10" ht="15">
      <c r="A56" s="6">
        <v>41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>
        <f>A56+1</f>
        <v>42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>
        <f>A57+1</f>
        <v>43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>
        <f>A58+1</f>
        <v>44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5.75">
      <c r="A60" s="184" t="s">
        <v>122</v>
      </c>
      <c r="B60" s="185"/>
      <c r="C60" s="185"/>
      <c r="D60" s="185"/>
      <c r="E60" s="185"/>
      <c r="F60" s="47">
        <f>G60*2+H60*2+I60+J60</f>
        <v>0</v>
      </c>
      <c r="G60" s="57">
        <f>SUM(G56:G59)</f>
        <v>0</v>
      </c>
      <c r="H60" s="57">
        <f>SUM(H56:H59)</f>
        <v>0</v>
      </c>
      <c r="I60" s="57">
        <f>SUM(I56:I59)</f>
        <v>0</v>
      </c>
      <c r="J60" s="57">
        <f>SUM(J56:J59)</f>
        <v>0</v>
      </c>
    </row>
    <row r="62" spans="1:11" ht="15">
      <c r="A62" s="45" t="s">
        <v>20</v>
      </c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5.75" customHeight="1">
      <c r="A63" s="45"/>
      <c r="B63" s="188" t="s">
        <v>113</v>
      </c>
      <c r="C63" s="188"/>
      <c r="D63" s="188"/>
      <c r="E63" s="188"/>
      <c r="F63" s="188"/>
      <c r="G63" s="188"/>
      <c r="H63" s="188"/>
      <c r="I63" s="188"/>
      <c r="J63" s="188"/>
      <c r="K63" s="80"/>
    </row>
    <row r="64" spans="1:11" ht="15">
      <c r="A64" s="45"/>
      <c r="B64" s="188"/>
      <c r="C64" s="188"/>
      <c r="D64" s="188"/>
      <c r="E64" s="188"/>
      <c r="F64" s="188"/>
      <c r="G64" s="188"/>
      <c r="H64" s="188"/>
      <c r="I64" s="188"/>
      <c r="J64" s="188"/>
      <c r="K64" s="80"/>
    </row>
    <row r="65" spans="1:10" ht="15">
      <c r="A65" s="46" t="s">
        <v>21</v>
      </c>
      <c r="B65" s="187" t="s">
        <v>74</v>
      </c>
      <c r="C65" s="187"/>
      <c r="D65" s="187"/>
      <c r="E65" s="187"/>
      <c r="F65" s="187"/>
      <c r="G65" s="187"/>
      <c r="H65" s="187"/>
      <c r="I65" s="187"/>
      <c r="J65" s="187"/>
    </row>
    <row r="66" spans="2:5" ht="15">
      <c r="B66" s="186" t="s">
        <v>114</v>
      </c>
      <c r="C66" s="186"/>
      <c r="D66" s="186"/>
      <c r="E66" s="186"/>
    </row>
    <row r="68" spans="5:6" ht="15">
      <c r="E68" s="29" t="s">
        <v>22</v>
      </c>
      <c r="F68" s="29"/>
    </row>
    <row r="71" spans="1:11" ht="15">
      <c r="A71" s="4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45"/>
      <c r="B72" s="188"/>
      <c r="C72" s="188"/>
      <c r="D72" s="188"/>
      <c r="E72" s="188"/>
      <c r="F72" s="188"/>
      <c r="G72" s="188"/>
      <c r="H72" s="188"/>
      <c r="I72" s="188"/>
      <c r="J72" s="188"/>
      <c r="K72" s="188"/>
    </row>
    <row r="73" spans="1:11" ht="15">
      <c r="A73" s="45"/>
      <c r="B73" s="188"/>
      <c r="C73" s="188"/>
      <c r="D73" s="188"/>
      <c r="E73" s="188"/>
      <c r="F73" s="188"/>
      <c r="G73" s="188"/>
      <c r="H73" s="188"/>
      <c r="I73" s="188"/>
      <c r="J73" s="188"/>
      <c r="K73" s="188"/>
    </row>
    <row r="74" spans="1:10" ht="15">
      <c r="A74" s="46"/>
      <c r="B74" s="187"/>
      <c r="C74" s="187"/>
      <c r="D74" s="187"/>
      <c r="E74" s="187"/>
      <c r="F74" s="187"/>
      <c r="G74" s="187"/>
      <c r="H74" s="187"/>
      <c r="I74" s="187"/>
      <c r="J74" s="187"/>
    </row>
    <row r="75" spans="2:5" ht="15">
      <c r="B75" s="186"/>
      <c r="C75" s="186"/>
      <c r="D75" s="186"/>
      <c r="E75" s="186"/>
    </row>
  </sheetData>
  <sheetProtection/>
  <mergeCells count="40">
    <mergeCell ref="A43:J43"/>
    <mergeCell ref="A48:E48"/>
    <mergeCell ref="B66:E66"/>
    <mergeCell ref="A32:J32"/>
    <mergeCell ref="D35:D36"/>
    <mergeCell ref="E35:E36"/>
    <mergeCell ref="A42:E42"/>
    <mergeCell ref="A37:J37"/>
    <mergeCell ref="C35:C36"/>
    <mergeCell ref="A19:J19"/>
    <mergeCell ref="A35:A36"/>
    <mergeCell ref="B35:B36"/>
    <mergeCell ref="A24:E24"/>
    <mergeCell ref="G35:J35"/>
    <mergeCell ref="A30:E30"/>
    <mergeCell ref="B34:J34"/>
    <mergeCell ref="B33:K33"/>
    <mergeCell ref="A25:J25"/>
    <mergeCell ref="B75:E75"/>
    <mergeCell ref="A49:J49"/>
    <mergeCell ref="A54:E54"/>
    <mergeCell ref="A55:J55"/>
    <mergeCell ref="A60:E60"/>
    <mergeCell ref="B74:J74"/>
    <mergeCell ref="B65:J65"/>
    <mergeCell ref="B72:K73"/>
    <mergeCell ref="B63:J64"/>
    <mergeCell ref="A18:E18"/>
    <mergeCell ref="E5:E6"/>
    <mergeCell ref="A12:E12"/>
    <mergeCell ref="G5:J5"/>
    <mergeCell ref="A13:J13"/>
    <mergeCell ref="A7:J7"/>
    <mergeCell ref="A1:J1"/>
    <mergeCell ref="A2:J2"/>
    <mergeCell ref="A3:J3"/>
    <mergeCell ref="A5:A6"/>
    <mergeCell ref="B5:B6"/>
    <mergeCell ref="C5:C6"/>
    <mergeCell ref="D5:D6"/>
  </mergeCells>
  <printOptions/>
  <pageMargins left="0.35433070866141736" right="0.31496062992125984" top="0.35433070866141736" bottom="0.31496062992125984" header="0.31496062992125984" footer="0.31496062992125984"/>
  <pageSetup fitToHeight="2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8"/>
  <sheetViews>
    <sheetView zoomScale="110" zoomScaleNormal="110" zoomScalePageLayoutView="0" workbookViewId="0" topLeftCell="A1">
      <selection activeCell="A3" sqref="A3:A4"/>
    </sheetView>
  </sheetViews>
  <sheetFormatPr defaultColWidth="9.00390625" defaultRowHeight="15.75"/>
  <cols>
    <col min="1" max="1" width="2.875" style="20" customWidth="1"/>
    <col min="2" max="2" width="76.75390625" style="0" customWidth="1"/>
    <col min="3" max="3" width="9.75390625" style="0" customWidth="1"/>
  </cols>
  <sheetData>
    <row r="1" spans="1:4" ht="15">
      <c r="A1" s="224" t="s">
        <v>146</v>
      </c>
      <c r="B1" s="224"/>
      <c r="C1" s="224"/>
      <c r="D1" s="224"/>
    </row>
    <row r="2" spans="1:4" ht="15.75" thickBot="1">
      <c r="A2" s="225" t="s">
        <v>35</v>
      </c>
      <c r="B2" s="225"/>
      <c r="C2" s="225"/>
      <c r="D2" s="225"/>
    </row>
    <row r="3" spans="1:4" ht="14.25" customHeight="1">
      <c r="A3" s="239" t="s">
        <v>15</v>
      </c>
      <c r="B3" s="241" t="s">
        <v>26</v>
      </c>
      <c r="C3" s="245" t="s">
        <v>36</v>
      </c>
      <c r="D3" s="246"/>
    </row>
    <row r="4" spans="1:4" ht="15" customHeight="1" thickBot="1">
      <c r="A4" s="240"/>
      <c r="B4" s="242"/>
      <c r="C4" s="92" t="s">
        <v>27</v>
      </c>
      <c r="D4" s="93" t="s">
        <v>86</v>
      </c>
    </row>
    <row r="5" spans="1:4" ht="31.5" customHeight="1">
      <c r="A5" s="87">
        <v>1</v>
      </c>
      <c r="B5" s="207" t="s">
        <v>127</v>
      </c>
      <c r="C5" s="208"/>
      <c r="D5" s="209"/>
    </row>
    <row r="6" spans="1:4" ht="15" customHeight="1">
      <c r="A6" s="210" t="s">
        <v>56</v>
      </c>
      <c r="B6" s="211"/>
      <c r="C6" s="63"/>
      <c r="D6" s="102"/>
    </row>
    <row r="7" spans="1:4" ht="15" customHeight="1">
      <c r="A7" s="210" t="s">
        <v>55</v>
      </c>
      <c r="B7" s="211"/>
      <c r="C7" s="63"/>
      <c r="D7" s="102"/>
    </row>
    <row r="8" spans="1:4" ht="15" customHeight="1">
      <c r="A8" s="210" t="s">
        <v>128</v>
      </c>
      <c r="B8" s="211"/>
      <c r="C8" s="63"/>
      <c r="D8" s="102"/>
    </row>
    <row r="9" spans="1:4" ht="15" customHeight="1">
      <c r="A9" s="210" t="s">
        <v>129</v>
      </c>
      <c r="B9" s="211"/>
      <c r="C9" s="63"/>
      <c r="D9" s="102"/>
    </row>
    <row r="10" spans="1:4" ht="15" customHeight="1">
      <c r="A10" s="88"/>
      <c r="B10" s="25" t="s">
        <v>57</v>
      </c>
      <c r="C10" s="63"/>
      <c r="D10" s="102"/>
    </row>
    <row r="11" spans="1:4" ht="15" customHeight="1">
      <c r="A11" s="88"/>
      <c r="B11" s="25" t="s">
        <v>58</v>
      </c>
      <c r="C11" s="63"/>
      <c r="D11" s="102"/>
    </row>
    <row r="12" spans="1:4" ht="15" customHeight="1">
      <c r="A12" s="88"/>
      <c r="B12" s="25" t="s">
        <v>130</v>
      </c>
      <c r="C12" s="63"/>
      <c r="D12" s="102"/>
    </row>
    <row r="13" spans="1:4" ht="15" customHeight="1">
      <c r="A13" s="88"/>
      <c r="B13" s="25" t="s">
        <v>59</v>
      </c>
      <c r="C13" s="63"/>
      <c r="D13" s="102"/>
    </row>
    <row r="14" spans="1:4" ht="15" customHeight="1">
      <c r="A14" s="210" t="s">
        <v>131</v>
      </c>
      <c r="B14" s="211"/>
      <c r="C14" s="63"/>
      <c r="D14" s="102"/>
    </row>
    <row r="15" spans="1:4" ht="15" customHeight="1">
      <c r="A15" s="210" t="s">
        <v>132</v>
      </c>
      <c r="B15" s="211"/>
      <c r="C15" s="63"/>
      <c r="D15" s="102"/>
    </row>
    <row r="16" spans="1:4" ht="15" customHeight="1">
      <c r="A16" s="210" t="s">
        <v>60</v>
      </c>
      <c r="B16" s="211"/>
      <c r="C16" s="63"/>
      <c r="D16" s="102"/>
    </row>
    <row r="17" spans="1:4" ht="15" customHeight="1">
      <c r="A17" s="210" t="s">
        <v>133</v>
      </c>
      <c r="B17" s="211"/>
      <c r="C17" s="63"/>
      <c r="D17" s="102"/>
    </row>
    <row r="18" spans="1:4" ht="15" customHeight="1">
      <c r="A18" s="88"/>
      <c r="B18" s="25" t="s">
        <v>62</v>
      </c>
      <c r="C18" s="63"/>
      <c r="D18" s="102"/>
    </row>
    <row r="19" spans="1:4" ht="15" customHeight="1">
      <c r="A19" s="88"/>
      <c r="B19" s="25" t="s">
        <v>61</v>
      </c>
      <c r="C19" s="63"/>
      <c r="D19" s="102"/>
    </row>
    <row r="20" spans="1:4" ht="15" customHeight="1">
      <c r="A20" s="88"/>
      <c r="B20" s="25" t="s">
        <v>134</v>
      </c>
      <c r="C20" s="63"/>
      <c r="D20" s="102"/>
    </row>
    <row r="21" spans="1:4" ht="15" customHeight="1" thickBot="1">
      <c r="A21" s="89"/>
      <c r="B21" s="90" t="s">
        <v>135</v>
      </c>
      <c r="C21" s="63"/>
      <c r="D21" s="102"/>
    </row>
    <row r="22" spans="1:4" ht="31.5" customHeight="1">
      <c r="A22" s="87">
        <v>2</v>
      </c>
      <c r="B22" s="207" t="s">
        <v>136</v>
      </c>
      <c r="C22" s="208"/>
      <c r="D22" s="209"/>
    </row>
    <row r="23" spans="1:4" ht="15" customHeight="1">
      <c r="A23" s="210" t="s">
        <v>56</v>
      </c>
      <c r="B23" s="211"/>
      <c r="C23" s="63"/>
      <c r="D23" s="102"/>
    </row>
    <row r="24" spans="1:4" ht="15" customHeight="1">
      <c r="A24" s="210" t="s">
        <v>55</v>
      </c>
      <c r="B24" s="211"/>
      <c r="C24" s="63"/>
      <c r="D24" s="102"/>
    </row>
    <row r="25" spans="1:4" ht="15" customHeight="1">
      <c r="A25" s="210" t="s">
        <v>128</v>
      </c>
      <c r="B25" s="211"/>
      <c r="C25" s="63"/>
      <c r="D25" s="102"/>
    </row>
    <row r="26" spans="1:4" ht="15" customHeight="1">
      <c r="A26" s="210" t="s">
        <v>129</v>
      </c>
      <c r="B26" s="211"/>
      <c r="C26" s="63"/>
      <c r="D26" s="102"/>
    </row>
    <row r="27" spans="1:4" ht="15" customHeight="1">
      <c r="A27" s="88"/>
      <c r="B27" s="25" t="s">
        <v>57</v>
      </c>
      <c r="C27" s="63"/>
      <c r="D27" s="102"/>
    </row>
    <row r="28" spans="1:4" ht="15" customHeight="1">
      <c r="A28" s="88"/>
      <c r="B28" s="25" t="s">
        <v>58</v>
      </c>
      <c r="C28" s="63"/>
      <c r="D28" s="102"/>
    </row>
    <row r="29" spans="1:4" ht="15" customHeight="1">
      <c r="A29" s="88"/>
      <c r="B29" s="25" t="s">
        <v>130</v>
      </c>
      <c r="C29" s="63"/>
      <c r="D29" s="102"/>
    </row>
    <row r="30" spans="1:4" ht="15" customHeight="1">
      <c r="A30" s="88"/>
      <c r="B30" s="25" t="s">
        <v>59</v>
      </c>
      <c r="C30" s="63"/>
      <c r="D30" s="102"/>
    </row>
    <row r="31" spans="1:4" ht="15" customHeight="1">
      <c r="A31" s="210" t="s">
        <v>131</v>
      </c>
      <c r="B31" s="211"/>
      <c r="C31" s="63"/>
      <c r="D31" s="102"/>
    </row>
    <row r="32" spans="1:4" ht="15" customHeight="1">
      <c r="A32" s="210" t="s">
        <v>132</v>
      </c>
      <c r="B32" s="211"/>
      <c r="C32" s="63"/>
      <c r="D32" s="102"/>
    </row>
    <row r="33" spans="1:4" ht="15" customHeight="1">
      <c r="A33" s="210" t="s">
        <v>60</v>
      </c>
      <c r="B33" s="211"/>
      <c r="C33" s="63"/>
      <c r="D33" s="102"/>
    </row>
    <row r="34" spans="1:4" ht="15" customHeight="1">
      <c r="A34" s="210" t="s">
        <v>133</v>
      </c>
      <c r="B34" s="211"/>
      <c r="C34" s="63"/>
      <c r="D34" s="102"/>
    </row>
    <row r="35" spans="1:4" ht="15" customHeight="1">
      <c r="A35" s="88"/>
      <c r="B35" s="25" t="s">
        <v>62</v>
      </c>
      <c r="C35" s="63"/>
      <c r="D35" s="102"/>
    </row>
    <row r="36" spans="1:4" ht="15" customHeight="1">
      <c r="A36" s="88"/>
      <c r="B36" s="25" t="s">
        <v>61</v>
      </c>
      <c r="C36" s="63"/>
      <c r="D36" s="102"/>
    </row>
    <row r="37" spans="1:4" ht="15" customHeight="1">
      <c r="A37" s="88"/>
      <c r="B37" s="25" t="s">
        <v>134</v>
      </c>
      <c r="C37" s="63"/>
      <c r="D37" s="102"/>
    </row>
    <row r="38" spans="1:4" ht="15" customHeight="1" thickBot="1">
      <c r="A38" s="89"/>
      <c r="B38" s="90" t="s">
        <v>135</v>
      </c>
      <c r="C38" s="63"/>
      <c r="D38" s="102"/>
    </row>
    <row r="39" spans="1:4" ht="31.5" customHeight="1">
      <c r="A39" s="87">
        <v>3</v>
      </c>
      <c r="B39" s="215" t="s">
        <v>138</v>
      </c>
      <c r="C39" s="216"/>
      <c r="D39" s="217"/>
    </row>
    <row r="40" spans="1:4" ht="15">
      <c r="A40" s="210" t="s">
        <v>56</v>
      </c>
      <c r="B40" s="211"/>
      <c r="C40" s="63"/>
      <c r="D40" s="102"/>
    </row>
    <row r="41" spans="1:4" ht="15">
      <c r="A41" s="210" t="s">
        <v>55</v>
      </c>
      <c r="B41" s="211"/>
      <c r="C41" s="63"/>
      <c r="D41" s="102"/>
    </row>
    <row r="42" spans="1:4" ht="15">
      <c r="A42" s="210" t="s">
        <v>128</v>
      </c>
      <c r="B42" s="211"/>
      <c r="C42" s="63"/>
      <c r="D42" s="102"/>
    </row>
    <row r="43" spans="1:4" ht="15">
      <c r="A43" s="210" t="s">
        <v>129</v>
      </c>
      <c r="B43" s="211"/>
      <c r="C43" s="63"/>
      <c r="D43" s="102"/>
    </row>
    <row r="44" spans="1:4" ht="15">
      <c r="A44" s="88"/>
      <c r="B44" s="25" t="s">
        <v>57</v>
      </c>
      <c r="C44" s="63"/>
      <c r="D44" s="102"/>
    </row>
    <row r="45" spans="1:4" ht="15">
      <c r="A45" s="88"/>
      <c r="B45" s="25" t="s">
        <v>58</v>
      </c>
      <c r="C45" s="63"/>
      <c r="D45" s="102"/>
    </row>
    <row r="46" spans="1:4" ht="15">
      <c r="A46" s="88"/>
      <c r="B46" s="25" t="s">
        <v>130</v>
      </c>
      <c r="C46" s="63"/>
      <c r="D46" s="102"/>
    </row>
    <row r="47" spans="1:4" ht="15">
      <c r="A47" s="88"/>
      <c r="B47" s="25" t="s">
        <v>59</v>
      </c>
      <c r="C47" s="63"/>
      <c r="D47" s="102"/>
    </row>
    <row r="48" spans="1:4" ht="15">
      <c r="A48" s="210" t="s">
        <v>131</v>
      </c>
      <c r="B48" s="211"/>
      <c r="C48" s="63"/>
      <c r="D48" s="102"/>
    </row>
    <row r="49" spans="1:4" ht="15">
      <c r="A49" s="210" t="s">
        <v>132</v>
      </c>
      <c r="B49" s="211"/>
      <c r="C49" s="63"/>
      <c r="D49" s="102"/>
    </row>
    <row r="50" spans="1:4" ht="15">
      <c r="A50" s="210" t="s">
        <v>60</v>
      </c>
      <c r="B50" s="211"/>
      <c r="C50" s="63"/>
      <c r="D50" s="102"/>
    </row>
    <row r="51" spans="1:4" ht="15">
      <c r="A51" s="210" t="s">
        <v>133</v>
      </c>
      <c r="B51" s="211"/>
      <c r="C51" s="63"/>
      <c r="D51" s="102"/>
    </row>
    <row r="52" spans="1:4" ht="15">
      <c r="A52" s="88"/>
      <c r="B52" s="25" t="s">
        <v>62</v>
      </c>
      <c r="C52" s="63"/>
      <c r="D52" s="102"/>
    </row>
    <row r="53" spans="1:4" ht="15">
      <c r="A53" s="88"/>
      <c r="B53" s="25" t="s">
        <v>61</v>
      </c>
      <c r="C53" s="63"/>
      <c r="D53" s="102"/>
    </row>
    <row r="54" spans="1:4" ht="15">
      <c r="A54" s="88"/>
      <c r="B54" s="25" t="s">
        <v>134</v>
      </c>
      <c r="C54" s="63"/>
      <c r="D54" s="102"/>
    </row>
    <row r="55" spans="1:4" ht="15.75" thickBot="1">
      <c r="A55" s="89"/>
      <c r="B55" s="90" t="s">
        <v>135</v>
      </c>
      <c r="C55" s="63"/>
      <c r="D55" s="102"/>
    </row>
    <row r="56" spans="1:4" ht="18" customHeight="1">
      <c r="A56" s="87">
        <v>4</v>
      </c>
      <c r="B56" s="221" t="s">
        <v>137</v>
      </c>
      <c r="C56" s="222"/>
      <c r="D56" s="223"/>
    </row>
    <row r="57" spans="1:4" ht="15">
      <c r="A57" s="94"/>
      <c r="B57" s="25" t="s">
        <v>192</v>
      </c>
      <c r="C57" s="63"/>
      <c r="D57" s="102"/>
    </row>
    <row r="58" spans="1:4" ht="15">
      <c r="A58" s="94"/>
      <c r="B58" s="25" t="s">
        <v>193</v>
      </c>
      <c r="C58" s="63"/>
      <c r="D58" s="102"/>
    </row>
    <row r="59" spans="1:4" ht="15">
      <c r="A59" s="94"/>
      <c r="B59" s="25" t="s">
        <v>194</v>
      </c>
      <c r="C59" s="63"/>
      <c r="D59" s="102"/>
    </row>
    <row r="60" spans="1:4" ht="15.75" thickBot="1">
      <c r="A60" s="91"/>
      <c r="B60" s="90" t="s">
        <v>195</v>
      </c>
      <c r="C60" s="63"/>
      <c r="D60" s="102"/>
    </row>
    <row r="61" spans="1:4" ht="31.5" customHeight="1">
      <c r="A61" s="87">
        <v>5</v>
      </c>
      <c r="B61" s="207" t="s">
        <v>139</v>
      </c>
      <c r="C61" s="208"/>
      <c r="D61" s="209"/>
    </row>
    <row r="62" spans="1:4" ht="15" customHeight="1">
      <c r="A62" s="94"/>
      <c r="B62" s="86" t="s">
        <v>168</v>
      </c>
      <c r="C62" s="63"/>
      <c r="D62" s="102"/>
    </row>
    <row r="63" spans="1:4" ht="15" customHeight="1">
      <c r="A63" s="94"/>
      <c r="B63" s="86" t="s">
        <v>169</v>
      </c>
      <c r="C63" s="63"/>
      <c r="D63" s="102"/>
    </row>
    <row r="64" spans="1:4" ht="15" customHeight="1">
      <c r="A64" s="94"/>
      <c r="B64" s="86" t="s">
        <v>170</v>
      </c>
      <c r="C64" s="63"/>
      <c r="D64" s="102"/>
    </row>
    <row r="65" spans="1:4" ht="15" customHeight="1">
      <c r="A65" s="94"/>
      <c r="B65" s="86" t="s">
        <v>171</v>
      </c>
      <c r="C65" s="63"/>
      <c r="D65" s="102"/>
    </row>
    <row r="66" spans="1:4" ht="15" customHeight="1">
      <c r="A66" s="94"/>
      <c r="B66" s="86" t="s">
        <v>172</v>
      </c>
      <c r="C66" s="63"/>
      <c r="D66" s="102"/>
    </row>
    <row r="67" spans="1:4" ht="15" customHeight="1">
      <c r="A67" s="94"/>
      <c r="B67" s="86" t="s">
        <v>173</v>
      </c>
      <c r="C67" s="63"/>
      <c r="D67" s="102"/>
    </row>
    <row r="68" spans="1:4" ht="15" customHeight="1">
      <c r="A68" s="94"/>
      <c r="B68" s="86" t="s">
        <v>174</v>
      </c>
      <c r="C68" s="63"/>
      <c r="D68" s="102"/>
    </row>
    <row r="69" spans="1:4" ht="15" customHeight="1">
      <c r="A69" s="94"/>
      <c r="B69" s="86" t="s">
        <v>175</v>
      </c>
      <c r="C69" s="63"/>
      <c r="D69" s="102"/>
    </row>
    <row r="70" spans="1:4" ht="15" customHeight="1">
      <c r="A70" s="94"/>
      <c r="B70" s="86" t="s">
        <v>176</v>
      </c>
      <c r="C70" s="63"/>
      <c r="D70" s="102"/>
    </row>
    <row r="71" spans="1:4" ht="15" customHeight="1">
      <c r="A71" s="94"/>
      <c r="B71" s="86" t="s">
        <v>177</v>
      </c>
      <c r="C71" s="63"/>
      <c r="D71" s="102"/>
    </row>
    <row r="72" spans="1:4" ht="15" customHeight="1">
      <c r="A72" s="94"/>
      <c r="B72" s="86" t="s">
        <v>178</v>
      </c>
      <c r="C72" s="63"/>
      <c r="D72" s="102"/>
    </row>
    <row r="73" spans="1:4" ht="15" customHeight="1">
      <c r="A73" s="94"/>
      <c r="B73" s="86" t="s">
        <v>179</v>
      </c>
      <c r="C73" s="63"/>
      <c r="D73" s="102"/>
    </row>
    <row r="74" spans="1:4" ht="15" customHeight="1">
      <c r="A74" s="94"/>
      <c r="B74" s="86" t="s">
        <v>180</v>
      </c>
      <c r="C74" s="63"/>
      <c r="D74" s="102"/>
    </row>
    <row r="75" spans="1:4" ht="15" customHeight="1">
      <c r="A75" s="94"/>
      <c r="B75" s="86" t="s">
        <v>181</v>
      </c>
      <c r="C75" s="63"/>
      <c r="D75" s="102"/>
    </row>
    <row r="76" spans="1:4" ht="15" customHeight="1">
      <c r="A76" s="94"/>
      <c r="B76" s="86" t="s">
        <v>182</v>
      </c>
      <c r="C76" s="63"/>
      <c r="D76" s="102"/>
    </row>
    <row r="77" spans="1:4" ht="15" customHeight="1">
      <c r="A77" s="94"/>
      <c r="B77" s="86" t="s">
        <v>183</v>
      </c>
      <c r="C77" s="63"/>
      <c r="D77" s="102"/>
    </row>
    <row r="78" spans="1:4" ht="15" customHeight="1">
      <c r="A78" s="94"/>
      <c r="B78" s="86" t="s">
        <v>184</v>
      </c>
      <c r="C78" s="63"/>
      <c r="D78" s="102"/>
    </row>
    <row r="79" spans="1:4" ht="15" customHeight="1">
      <c r="A79" s="94"/>
      <c r="B79" s="86" t="s">
        <v>185</v>
      </c>
      <c r="C79" s="63"/>
      <c r="D79" s="102"/>
    </row>
    <row r="80" spans="1:4" ht="15" customHeight="1">
      <c r="A80" s="88"/>
      <c r="B80" s="86" t="s">
        <v>186</v>
      </c>
      <c r="C80" s="63"/>
      <c r="D80" s="102"/>
    </row>
    <row r="81" spans="1:4" ht="15" customHeight="1">
      <c r="A81" s="88"/>
      <c r="B81" s="86" t="s">
        <v>187</v>
      </c>
      <c r="C81" s="63"/>
      <c r="D81" s="102"/>
    </row>
    <row r="82" spans="1:4" ht="15" customHeight="1">
      <c r="A82" s="88"/>
      <c r="B82" s="86" t="s">
        <v>188</v>
      </c>
      <c r="C82" s="63"/>
      <c r="D82" s="102"/>
    </row>
    <row r="83" spans="1:4" ht="15" customHeight="1">
      <c r="A83" s="88"/>
      <c r="B83" s="86" t="s">
        <v>189</v>
      </c>
      <c r="C83" s="63"/>
      <c r="D83" s="102"/>
    </row>
    <row r="84" spans="1:4" ht="15" customHeight="1">
      <c r="A84" s="88"/>
      <c r="B84" s="86" t="s">
        <v>190</v>
      </c>
      <c r="C84" s="63"/>
      <c r="D84" s="102"/>
    </row>
    <row r="85" spans="1:4" ht="15" customHeight="1" thickBot="1">
      <c r="A85" s="89"/>
      <c r="B85" s="95" t="s">
        <v>191</v>
      </c>
      <c r="C85" s="63"/>
      <c r="D85" s="102"/>
    </row>
    <row r="86" spans="1:4" s="62" customFormat="1" ht="54.75" customHeight="1">
      <c r="A86" s="96">
        <v>6</v>
      </c>
      <c r="B86" s="212" t="s">
        <v>141</v>
      </c>
      <c r="C86" s="213"/>
      <c r="D86" s="214"/>
    </row>
    <row r="87" spans="1:4" s="62" customFormat="1" ht="15" customHeight="1">
      <c r="A87" s="97"/>
      <c r="B87" s="25" t="s">
        <v>160</v>
      </c>
      <c r="C87" s="63"/>
      <c r="D87" s="102"/>
    </row>
    <row r="88" spans="1:4" s="62" customFormat="1" ht="15" customHeight="1">
      <c r="A88" s="97"/>
      <c r="B88" s="25" t="s">
        <v>161</v>
      </c>
      <c r="C88" s="63"/>
      <c r="D88" s="102"/>
    </row>
    <row r="89" spans="1:4" s="62" customFormat="1" ht="15" customHeight="1">
      <c r="A89" s="97"/>
      <c r="B89" s="25" t="s">
        <v>162</v>
      </c>
      <c r="C89" s="63"/>
      <c r="D89" s="102"/>
    </row>
    <row r="90" spans="1:4" s="62" customFormat="1" ht="15" customHeight="1">
      <c r="A90" s="97"/>
      <c r="B90" s="25" t="s">
        <v>163</v>
      </c>
      <c r="C90" s="63"/>
      <c r="D90" s="102"/>
    </row>
    <row r="91" spans="1:4" s="62" customFormat="1" ht="15" customHeight="1">
      <c r="A91" s="97"/>
      <c r="B91" s="25" t="s">
        <v>164</v>
      </c>
      <c r="C91" s="63"/>
      <c r="D91" s="102"/>
    </row>
    <row r="92" spans="1:4" s="62" customFormat="1" ht="15" customHeight="1">
      <c r="A92" s="97"/>
      <c r="B92" s="25" t="s">
        <v>165</v>
      </c>
      <c r="C92" s="63"/>
      <c r="D92" s="102"/>
    </row>
    <row r="93" spans="1:4" s="62" customFormat="1" ht="15" customHeight="1">
      <c r="A93" s="97"/>
      <c r="B93" s="25" t="s">
        <v>166</v>
      </c>
      <c r="C93" s="63"/>
      <c r="D93" s="102"/>
    </row>
    <row r="94" spans="1:4" s="62" customFormat="1" ht="15" customHeight="1" thickBot="1">
      <c r="A94" s="98"/>
      <c r="B94" s="90" t="s">
        <v>167</v>
      </c>
      <c r="C94" s="63"/>
      <c r="D94" s="102"/>
    </row>
    <row r="95" spans="1:4" s="62" customFormat="1" ht="18" customHeight="1">
      <c r="A95" s="96">
        <v>7</v>
      </c>
      <c r="B95" s="212" t="s">
        <v>142</v>
      </c>
      <c r="C95" s="213"/>
      <c r="D95" s="214"/>
    </row>
    <row r="96" spans="1:4" s="62" customFormat="1" ht="15" customHeight="1">
      <c r="A96" s="97"/>
      <c r="B96" s="25" t="s">
        <v>160</v>
      </c>
      <c r="C96" s="63"/>
      <c r="D96" s="102"/>
    </row>
    <row r="97" spans="1:4" s="62" customFormat="1" ht="15" customHeight="1">
      <c r="A97" s="97"/>
      <c r="B97" s="25" t="s">
        <v>161</v>
      </c>
      <c r="C97" s="63"/>
      <c r="D97" s="102"/>
    </row>
    <row r="98" spans="1:4" s="62" customFormat="1" ht="15" customHeight="1">
      <c r="A98" s="97"/>
      <c r="B98" s="25" t="s">
        <v>162</v>
      </c>
      <c r="C98" s="63"/>
      <c r="D98" s="102"/>
    </row>
    <row r="99" spans="1:4" s="62" customFormat="1" ht="15" customHeight="1">
      <c r="A99" s="97"/>
      <c r="B99" s="25" t="s">
        <v>163</v>
      </c>
      <c r="C99" s="63"/>
      <c r="D99" s="102"/>
    </row>
    <row r="100" spans="1:4" s="62" customFormat="1" ht="15" customHeight="1">
      <c r="A100" s="97"/>
      <c r="B100" s="25" t="s">
        <v>164</v>
      </c>
      <c r="C100" s="63"/>
      <c r="D100" s="102"/>
    </row>
    <row r="101" spans="1:4" s="62" customFormat="1" ht="15" customHeight="1">
      <c r="A101" s="97"/>
      <c r="B101" s="25" t="s">
        <v>165</v>
      </c>
      <c r="C101" s="63"/>
      <c r="D101" s="102"/>
    </row>
    <row r="102" spans="1:4" s="62" customFormat="1" ht="15" customHeight="1">
      <c r="A102" s="97"/>
      <c r="B102" s="25" t="s">
        <v>166</v>
      </c>
      <c r="C102" s="63"/>
      <c r="D102" s="102"/>
    </row>
    <row r="103" spans="1:4" s="62" customFormat="1" ht="15" customHeight="1" thickBot="1">
      <c r="A103" s="98"/>
      <c r="B103" s="90" t="s">
        <v>167</v>
      </c>
      <c r="C103" s="63"/>
      <c r="D103" s="102"/>
    </row>
    <row r="104" spans="1:4" ht="18" customHeight="1">
      <c r="A104" s="87">
        <v>8</v>
      </c>
      <c r="B104" s="207" t="s">
        <v>37</v>
      </c>
      <c r="C104" s="208"/>
      <c r="D104" s="209"/>
    </row>
    <row r="105" spans="1:4" ht="15">
      <c r="A105" s="94"/>
      <c r="B105" s="86" t="s">
        <v>196</v>
      </c>
      <c r="C105" s="63"/>
      <c r="D105" s="102"/>
    </row>
    <row r="106" spans="1:4" ht="15">
      <c r="A106" s="94"/>
      <c r="B106" s="86" t="s">
        <v>197</v>
      </c>
      <c r="C106" s="63"/>
      <c r="D106" s="102"/>
    </row>
    <row r="107" spans="1:4" ht="15">
      <c r="A107" s="94"/>
      <c r="B107" s="86" t="s">
        <v>198</v>
      </c>
      <c r="C107" s="63"/>
      <c r="D107" s="102"/>
    </row>
    <row r="108" spans="1:4" ht="15">
      <c r="A108" s="94"/>
      <c r="B108" s="86" t="s">
        <v>207</v>
      </c>
      <c r="C108" s="63"/>
      <c r="D108" s="102"/>
    </row>
    <row r="109" spans="1:4" ht="15">
      <c r="A109" s="94"/>
      <c r="B109" s="86" t="s">
        <v>206</v>
      </c>
      <c r="C109" s="63"/>
      <c r="D109" s="102"/>
    </row>
    <row r="110" spans="1:4" ht="15">
      <c r="A110" s="94"/>
      <c r="B110" s="86" t="s">
        <v>205</v>
      </c>
      <c r="C110" s="63"/>
      <c r="D110" s="102"/>
    </row>
    <row r="111" spans="1:4" ht="15">
      <c r="A111" s="94"/>
      <c r="B111" s="86" t="s">
        <v>204</v>
      </c>
      <c r="C111" s="63"/>
      <c r="D111" s="102"/>
    </row>
    <row r="112" spans="1:4" ht="15">
      <c r="A112" s="94"/>
      <c r="B112" s="86" t="s">
        <v>203</v>
      </c>
      <c r="C112" s="63"/>
      <c r="D112" s="102"/>
    </row>
    <row r="113" spans="1:4" ht="15">
      <c r="A113" s="94"/>
      <c r="B113" s="86" t="s">
        <v>202</v>
      </c>
      <c r="C113" s="63"/>
      <c r="D113" s="102"/>
    </row>
    <row r="114" spans="1:4" ht="15.75" customHeight="1">
      <c r="A114" s="88"/>
      <c r="B114" s="86" t="s">
        <v>199</v>
      </c>
      <c r="C114" s="63"/>
      <c r="D114" s="102"/>
    </row>
    <row r="115" spans="1:4" ht="15">
      <c r="A115" s="88"/>
      <c r="B115" s="86" t="s">
        <v>200</v>
      </c>
      <c r="C115" s="63"/>
      <c r="D115" s="102"/>
    </row>
    <row r="116" spans="1:4" ht="15" customHeight="1" thickBot="1">
      <c r="A116" s="89"/>
      <c r="B116" s="95" t="s">
        <v>201</v>
      </c>
      <c r="C116" s="63"/>
      <c r="D116" s="102"/>
    </row>
    <row r="117" spans="1:4" ht="31.5" customHeight="1">
      <c r="A117" s="87">
        <v>9</v>
      </c>
      <c r="B117" s="215" t="s">
        <v>38</v>
      </c>
      <c r="C117" s="216"/>
      <c r="D117" s="217"/>
    </row>
    <row r="118" spans="1:4" ht="15" customHeight="1">
      <c r="A118" s="94"/>
      <c r="B118" s="86" t="s">
        <v>196</v>
      </c>
      <c r="C118" s="63"/>
      <c r="D118" s="102"/>
    </row>
    <row r="119" spans="1:4" ht="15" customHeight="1">
      <c r="A119" s="94"/>
      <c r="B119" s="86" t="s">
        <v>197</v>
      </c>
      <c r="C119" s="63"/>
      <c r="D119" s="102"/>
    </row>
    <row r="120" spans="1:4" ht="15" customHeight="1">
      <c r="A120" s="94"/>
      <c r="B120" s="86" t="s">
        <v>198</v>
      </c>
      <c r="C120" s="63"/>
      <c r="D120" s="102"/>
    </row>
    <row r="121" spans="1:4" ht="15" customHeight="1">
      <c r="A121" s="94"/>
      <c r="B121" s="86" t="s">
        <v>207</v>
      </c>
      <c r="C121" s="63"/>
      <c r="D121" s="102"/>
    </row>
    <row r="122" spans="1:4" ht="15" customHeight="1">
      <c r="A122" s="94"/>
      <c r="B122" s="86" t="s">
        <v>206</v>
      </c>
      <c r="C122" s="63"/>
      <c r="D122" s="102"/>
    </row>
    <row r="123" spans="1:4" ht="15" customHeight="1">
      <c r="A123" s="94"/>
      <c r="B123" s="86" t="s">
        <v>205</v>
      </c>
      <c r="C123" s="63"/>
      <c r="D123" s="102"/>
    </row>
    <row r="124" spans="1:4" ht="15" customHeight="1">
      <c r="A124" s="94"/>
      <c r="B124" s="86" t="s">
        <v>204</v>
      </c>
      <c r="C124" s="63"/>
      <c r="D124" s="102"/>
    </row>
    <row r="125" spans="1:4" ht="15" customHeight="1">
      <c r="A125" s="94"/>
      <c r="B125" s="86" t="s">
        <v>203</v>
      </c>
      <c r="C125" s="63"/>
      <c r="D125" s="102"/>
    </row>
    <row r="126" spans="1:4" ht="15" customHeight="1">
      <c r="A126" s="94"/>
      <c r="B126" s="86" t="s">
        <v>202</v>
      </c>
      <c r="C126" s="63"/>
      <c r="D126" s="102"/>
    </row>
    <row r="127" spans="1:4" ht="15" customHeight="1">
      <c r="A127" s="88"/>
      <c r="B127" s="86" t="s">
        <v>199</v>
      </c>
      <c r="C127" s="63"/>
      <c r="D127" s="102"/>
    </row>
    <row r="128" spans="1:4" ht="15.75" customHeight="1">
      <c r="A128" s="88"/>
      <c r="B128" s="86" t="s">
        <v>200</v>
      </c>
      <c r="C128" s="63"/>
      <c r="D128" s="102"/>
    </row>
    <row r="129" spans="1:4" ht="15.75" thickBot="1">
      <c r="A129" s="89"/>
      <c r="B129" s="95" t="s">
        <v>201</v>
      </c>
      <c r="C129" s="63"/>
      <c r="D129" s="102"/>
    </row>
    <row r="130" spans="1:4" ht="18" customHeight="1">
      <c r="A130" s="87">
        <v>10</v>
      </c>
      <c r="B130" s="218" t="s">
        <v>39</v>
      </c>
      <c r="C130" s="219"/>
      <c r="D130" s="220"/>
    </row>
    <row r="131" spans="1:4" ht="15">
      <c r="A131" s="94"/>
      <c r="B131" s="86" t="s">
        <v>196</v>
      </c>
      <c r="C131" s="63"/>
      <c r="D131" s="102"/>
    </row>
    <row r="132" spans="1:4" ht="15">
      <c r="A132" s="94"/>
      <c r="B132" s="86" t="s">
        <v>197</v>
      </c>
      <c r="C132" s="63"/>
      <c r="D132" s="102"/>
    </row>
    <row r="133" spans="1:4" ht="15">
      <c r="A133" s="94"/>
      <c r="B133" s="86" t="s">
        <v>198</v>
      </c>
      <c r="C133" s="63"/>
      <c r="D133" s="102"/>
    </row>
    <row r="134" spans="1:4" ht="15">
      <c r="A134" s="94"/>
      <c r="B134" s="86" t="s">
        <v>207</v>
      </c>
      <c r="C134" s="63"/>
      <c r="D134" s="102"/>
    </row>
    <row r="135" spans="1:4" ht="15">
      <c r="A135" s="94"/>
      <c r="B135" s="86" t="s">
        <v>206</v>
      </c>
      <c r="C135" s="63"/>
      <c r="D135" s="102"/>
    </row>
    <row r="136" spans="1:4" ht="15">
      <c r="A136" s="94"/>
      <c r="B136" s="86" t="s">
        <v>205</v>
      </c>
      <c r="C136" s="63"/>
      <c r="D136" s="102"/>
    </row>
    <row r="137" spans="1:4" ht="15">
      <c r="A137" s="94"/>
      <c r="B137" s="86" t="s">
        <v>204</v>
      </c>
      <c r="C137" s="63"/>
      <c r="D137" s="102"/>
    </row>
    <row r="138" spans="1:4" ht="15">
      <c r="A138" s="94"/>
      <c r="B138" s="86" t="s">
        <v>203</v>
      </c>
      <c r="C138" s="63"/>
      <c r="D138" s="102"/>
    </row>
    <row r="139" spans="1:4" ht="15">
      <c r="A139" s="94"/>
      <c r="B139" s="86" t="s">
        <v>202</v>
      </c>
      <c r="C139" s="63"/>
      <c r="D139" s="102"/>
    </row>
    <row r="140" spans="1:4" ht="15">
      <c r="A140" s="88"/>
      <c r="B140" s="86" t="s">
        <v>199</v>
      </c>
      <c r="C140" s="63"/>
      <c r="D140" s="102"/>
    </row>
    <row r="141" spans="1:4" ht="15">
      <c r="A141" s="88"/>
      <c r="B141" s="86" t="s">
        <v>200</v>
      </c>
      <c r="C141" s="63"/>
      <c r="D141" s="102"/>
    </row>
    <row r="142" spans="1:4" ht="15" customHeight="1" thickBot="1">
      <c r="A142" s="89"/>
      <c r="B142" s="95" t="s">
        <v>201</v>
      </c>
      <c r="C142" s="63"/>
      <c r="D142" s="102"/>
    </row>
    <row r="143" spans="1:4" s="62" customFormat="1" ht="31.5" customHeight="1">
      <c r="A143" s="96">
        <v>11</v>
      </c>
      <c r="B143" s="226" t="s">
        <v>40</v>
      </c>
      <c r="C143" s="227"/>
      <c r="D143" s="228"/>
    </row>
    <row r="144" spans="1:4" s="62" customFormat="1" ht="15" customHeight="1">
      <c r="A144" s="97"/>
      <c r="B144" s="25" t="s">
        <v>209</v>
      </c>
      <c r="C144" s="63"/>
      <c r="D144" s="102"/>
    </row>
    <row r="145" spans="1:4" s="62" customFormat="1" ht="15" customHeight="1">
      <c r="A145" s="97"/>
      <c r="B145" s="25" t="s">
        <v>208</v>
      </c>
      <c r="C145" s="63"/>
      <c r="D145" s="102"/>
    </row>
    <row r="146" spans="1:4" s="62" customFormat="1" ht="15" customHeight="1">
      <c r="A146" s="97"/>
      <c r="B146" s="25" t="s">
        <v>210</v>
      </c>
      <c r="C146" s="63"/>
      <c r="D146" s="102"/>
    </row>
    <row r="147" spans="1:4" s="62" customFormat="1" ht="15" customHeight="1" thickBot="1">
      <c r="A147" s="98"/>
      <c r="B147" s="90" t="s">
        <v>211</v>
      </c>
      <c r="C147" s="63"/>
      <c r="D147" s="102"/>
    </row>
    <row r="148" spans="1:4" s="62" customFormat="1" ht="31.5" customHeight="1">
      <c r="A148" s="96">
        <v>12</v>
      </c>
      <c r="B148" s="226" t="s">
        <v>42</v>
      </c>
      <c r="C148" s="227"/>
      <c r="D148" s="228"/>
    </row>
    <row r="149" spans="1:4" s="62" customFormat="1" ht="15" customHeight="1">
      <c r="A149" s="97"/>
      <c r="B149" s="25" t="s">
        <v>209</v>
      </c>
      <c r="C149" s="63"/>
      <c r="D149" s="102"/>
    </row>
    <row r="150" spans="1:4" s="62" customFormat="1" ht="15" customHeight="1">
      <c r="A150" s="97"/>
      <c r="B150" s="25" t="s">
        <v>208</v>
      </c>
      <c r="C150" s="63"/>
      <c r="D150" s="102"/>
    </row>
    <row r="151" spans="1:4" s="62" customFormat="1" ht="15" customHeight="1">
      <c r="A151" s="97"/>
      <c r="B151" s="25" t="s">
        <v>210</v>
      </c>
      <c r="C151" s="63"/>
      <c r="D151" s="102"/>
    </row>
    <row r="152" spans="1:4" s="62" customFormat="1" ht="15" customHeight="1" thickBot="1">
      <c r="A152" s="98"/>
      <c r="B152" s="90" t="s">
        <v>211</v>
      </c>
      <c r="C152" s="63"/>
      <c r="D152" s="102"/>
    </row>
    <row r="153" spans="1:4" ht="18" customHeight="1">
      <c r="A153" s="87">
        <v>13</v>
      </c>
      <c r="B153" s="221" t="s">
        <v>143</v>
      </c>
      <c r="C153" s="222"/>
      <c r="D153" s="223"/>
    </row>
    <row r="154" spans="1:4" ht="15" customHeight="1">
      <c r="A154" s="94"/>
      <c r="B154" s="25" t="s">
        <v>209</v>
      </c>
      <c r="C154" s="63"/>
      <c r="D154" s="102"/>
    </row>
    <row r="155" spans="1:4" ht="15" customHeight="1">
      <c r="A155" s="94"/>
      <c r="B155" s="25" t="s">
        <v>208</v>
      </c>
      <c r="C155" s="63"/>
      <c r="D155" s="102"/>
    </row>
    <row r="156" spans="1:4" ht="15" customHeight="1">
      <c r="A156" s="94"/>
      <c r="B156" s="25" t="s">
        <v>210</v>
      </c>
      <c r="C156" s="63"/>
      <c r="D156" s="102"/>
    </row>
    <row r="157" spans="1:4" ht="15" customHeight="1" thickBot="1">
      <c r="A157" s="91"/>
      <c r="B157" s="90" t="s">
        <v>211</v>
      </c>
      <c r="C157" s="63"/>
      <c r="D157" s="102"/>
    </row>
    <row r="158" spans="1:4" ht="18" customHeight="1">
      <c r="A158" s="87">
        <v>14</v>
      </c>
      <c r="B158" s="221" t="s">
        <v>87</v>
      </c>
      <c r="C158" s="222"/>
      <c r="D158" s="223"/>
    </row>
    <row r="159" spans="1:4" ht="16.5" customHeight="1">
      <c r="A159" s="94"/>
      <c r="B159" s="25" t="s">
        <v>209</v>
      </c>
      <c r="C159" s="63"/>
      <c r="D159" s="102"/>
    </row>
    <row r="160" spans="1:4" ht="16.5" customHeight="1">
      <c r="A160" s="94"/>
      <c r="B160" s="25" t="s">
        <v>208</v>
      </c>
      <c r="C160" s="63"/>
      <c r="D160" s="102"/>
    </row>
    <row r="161" spans="1:4" ht="16.5" customHeight="1">
      <c r="A161" s="94"/>
      <c r="B161" s="25" t="s">
        <v>210</v>
      </c>
      <c r="C161" s="63"/>
      <c r="D161" s="102"/>
    </row>
    <row r="162" spans="1:4" ht="16.5" customHeight="1" thickBot="1">
      <c r="A162" s="91"/>
      <c r="B162" s="90" t="s">
        <v>211</v>
      </c>
      <c r="C162" s="63"/>
      <c r="D162" s="102"/>
    </row>
    <row r="163" spans="1:4" ht="18" customHeight="1">
      <c r="A163" s="87">
        <v>15</v>
      </c>
      <c r="B163" s="229" t="s">
        <v>144</v>
      </c>
      <c r="C163" s="230"/>
      <c r="D163" s="231"/>
    </row>
    <row r="164" spans="1:4" ht="16.5" customHeight="1">
      <c r="A164" s="94"/>
      <c r="B164" s="25" t="s">
        <v>209</v>
      </c>
      <c r="C164" s="63"/>
      <c r="D164" s="102"/>
    </row>
    <row r="165" spans="1:4" ht="16.5" customHeight="1">
      <c r="A165" s="94"/>
      <c r="B165" s="25" t="s">
        <v>208</v>
      </c>
      <c r="C165" s="63"/>
      <c r="D165" s="102"/>
    </row>
    <row r="166" spans="1:4" ht="16.5" customHeight="1">
      <c r="A166" s="94"/>
      <c r="B166" s="25" t="s">
        <v>210</v>
      </c>
      <c r="C166" s="63"/>
      <c r="D166" s="102"/>
    </row>
    <row r="167" spans="1:4" ht="16.5" customHeight="1" thickBot="1">
      <c r="A167" s="91"/>
      <c r="B167" s="90" t="s">
        <v>211</v>
      </c>
      <c r="C167" s="63"/>
      <c r="D167" s="102"/>
    </row>
    <row r="168" spans="1:4" ht="18" customHeight="1">
      <c r="A168" s="87">
        <v>16</v>
      </c>
      <c r="B168" s="215" t="s">
        <v>43</v>
      </c>
      <c r="C168" s="216"/>
      <c r="D168" s="217"/>
    </row>
    <row r="169" spans="1:4" ht="15.75" customHeight="1">
      <c r="A169" s="94"/>
      <c r="B169" s="86" t="s">
        <v>196</v>
      </c>
      <c r="C169" s="63"/>
      <c r="D169" s="102"/>
    </row>
    <row r="170" spans="1:4" ht="15.75" customHeight="1">
      <c r="A170" s="94"/>
      <c r="B170" s="86" t="s">
        <v>197</v>
      </c>
      <c r="C170" s="63"/>
      <c r="D170" s="102"/>
    </row>
    <row r="171" spans="1:4" ht="15.75" customHeight="1">
      <c r="A171" s="94"/>
      <c r="B171" s="86" t="s">
        <v>198</v>
      </c>
      <c r="C171" s="63"/>
      <c r="D171" s="102"/>
    </row>
    <row r="172" spans="1:4" ht="15.75" customHeight="1">
      <c r="A172" s="94"/>
      <c r="B172" s="86" t="s">
        <v>207</v>
      </c>
      <c r="C172" s="63"/>
      <c r="D172" s="102"/>
    </row>
    <row r="173" spans="1:4" ht="15.75" customHeight="1">
      <c r="A173" s="94"/>
      <c r="B173" s="86" t="s">
        <v>206</v>
      </c>
      <c r="C173" s="63"/>
      <c r="D173" s="102"/>
    </row>
    <row r="174" spans="1:4" ht="15.75" customHeight="1">
      <c r="A174" s="94"/>
      <c r="B174" s="86" t="s">
        <v>205</v>
      </c>
      <c r="C174" s="63"/>
      <c r="D174" s="102"/>
    </row>
    <row r="175" spans="1:4" ht="15.75" customHeight="1">
      <c r="A175" s="94"/>
      <c r="B175" s="86" t="s">
        <v>204</v>
      </c>
      <c r="C175" s="63"/>
      <c r="D175" s="102"/>
    </row>
    <row r="176" spans="1:4" ht="15.75" customHeight="1">
      <c r="A176" s="94"/>
      <c r="B176" s="86" t="s">
        <v>203</v>
      </c>
      <c r="C176" s="63"/>
      <c r="D176" s="102"/>
    </row>
    <row r="177" spans="1:4" ht="15.75" customHeight="1">
      <c r="A177" s="94"/>
      <c r="B177" s="86" t="s">
        <v>202</v>
      </c>
      <c r="C177" s="63"/>
      <c r="D177" s="102"/>
    </row>
    <row r="178" spans="1:4" ht="15" customHeight="1">
      <c r="A178" s="94"/>
      <c r="B178" s="86" t="s">
        <v>199</v>
      </c>
      <c r="C178" s="63"/>
      <c r="D178" s="102"/>
    </row>
    <row r="179" spans="1:4" ht="15">
      <c r="A179" s="94"/>
      <c r="B179" s="86" t="s">
        <v>200</v>
      </c>
      <c r="C179" s="63"/>
      <c r="D179" s="102"/>
    </row>
    <row r="180" spans="1:4" ht="15.75" thickBot="1">
      <c r="A180" s="91"/>
      <c r="B180" s="95" t="s">
        <v>201</v>
      </c>
      <c r="C180" s="63"/>
      <c r="D180" s="102"/>
    </row>
    <row r="181" spans="1:4" s="62" customFormat="1" ht="31.5" customHeight="1">
      <c r="A181" s="96">
        <v>17</v>
      </c>
      <c r="B181" s="226" t="s">
        <v>44</v>
      </c>
      <c r="C181" s="227"/>
      <c r="D181" s="228"/>
    </row>
    <row r="182" spans="1:4" s="62" customFormat="1" ht="15">
      <c r="A182" s="97"/>
      <c r="B182" s="25" t="s">
        <v>209</v>
      </c>
      <c r="C182" s="63"/>
      <c r="D182" s="102"/>
    </row>
    <row r="183" spans="1:4" s="62" customFormat="1" ht="15">
      <c r="A183" s="97"/>
      <c r="B183" s="25" t="s">
        <v>208</v>
      </c>
      <c r="C183" s="63"/>
      <c r="D183" s="102"/>
    </row>
    <row r="184" spans="1:4" s="62" customFormat="1" ht="15">
      <c r="A184" s="97"/>
      <c r="B184" s="25" t="s">
        <v>210</v>
      </c>
      <c r="C184" s="63"/>
      <c r="D184" s="102"/>
    </row>
    <row r="185" spans="1:4" s="62" customFormat="1" ht="15.75" thickBot="1">
      <c r="A185" s="98"/>
      <c r="B185" s="90" t="s">
        <v>211</v>
      </c>
      <c r="C185" s="63"/>
      <c r="D185" s="102"/>
    </row>
    <row r="186" spans="1:4" ht="15">
      <c r="A186" s="243" t="s">
        <v>28</v>
      </c>
      <c r="B186" s="244"/>
      <c r="C186" s="100">
        <f>C6+C7+C8+C9+C23+C24+C25+C26+C40+C41+C42+C43+C57+C58+C59+C60+C62+C63+C68+C69+C74+C75+C80+C81+C87+C88+C89+C90+C91+C92+C93+C94+C96+C97+C98+C99+C100+C101+C102+C103+C105+C108+C111+C114+C118+C121+C124+C127+C131+C134+C137+C140+C144+C145+C146+C147+C159+C160+C161+C162+C164+C165+C166+C167+C169+C172+C175+C178+C182+C183+C184+C185</f>
        <v>0</v>
      </c>
      <c r="D186" s="100">
        <f>D6+D7+D8+D9+D23+D24+D25+D26+D40+D41+D42+D43+D57+D58+D59+D60+D62+D63+D68+D69+D74+D75+D80+D81+D87+D88+D89+D90+D91+D92+D93+D94+D96+D97+D98+D99+D100+D101+D102+D103+D105+D108+D111+D114+D118+D121+D124+D127+D131+D134+D137+D140+D144+D145+D146+D147+D159+D160+D161+D162+D164+D165+D166+D167+D169+D172+D175+D178+D182+D183+D184+D185</f>
        <v>0</v>
      </c>
    </row>
    <row r="187" spans="1:4" ht="15">
      <c r="A187" s="235" t="s">
        <v>29</v>
      </c>
      <c r="B187" s="236"/>
      <c r="C187" s="64">
        <f>C10+C11+C12+C13+C27+C28+C29+C30+C44+C45+C46+C47+C64+C65+C70+C71+C76+C77+C82+C83+C106+C109+C112+C115+C119+C122+C125+C128+C132+C135+C138+C141+C149+C150+C151+C152+C154+C155+C156+C157+C170+C173+C176+C179</f>
        <v>0</v>
      </c>
      <c r="D187" s="64">
        <f>D10+D11+D12+D13+D27+D28+D29+D30+D44+D45+D46+D47+D64+D65+D70+D71+D76+D77+D82+D83+D106+D109+D112+D115+D119+D122+D125+D128+D132+D135+D138+D141+D149+D150+D151+D152+D154+D155+D156+D157+D170+D173+D176+D179</f>
        <v>0</v>
      </c>
    </row>
    <row r="188" spans="1:4" ht="15">
      <c r="A188" s="237" t="s">
        <v>30</v>
      </c>
      <c r="B188" s="238"/>
      <c r="C188" s="64">
        <f>C14+C15+C16+C17+C31+C32+C33+C34+C48+C49+C50+C51+C66+C67+C72+C73+C78+C79+C84+C85+C107+C110+C113+C116+C120+C123+C126+C129+C133+C136+C139+C142+C171+C174+C177+C180</f>
        <v>0</v>
      </c>
      <c r="D188" s="64">
        <f>D14+D15+D16+D17+D31+D32+D33+D34+D48+D49+D50+D51+D66+D67+D72+D73+D78+D79+D84+D85+D107+D110+D113+D116+D120+D123+D126+D129+D133+D136+D139+D142+D171+D174+D177+D180</f>
        <v>0</v>
      </c>
    </row>
    <row r="189" spans="1:4" ht="15.75" thickBot="1">
      <c r="A189" s="232" t="s">
        <v>41</v>
      </c>
      <c r="B189" s="233"/>
      <c r="C189" s="99">
        <f>C18+C19+C20+C21+C35+C36+C37+C38+C52+C53+C54+C55</f>
        <v>0</v>
      </c>
      <c r="D189" s="101">
        <f>D18+D19+D20+D21+D35+D36+D37+D38+D52+D53+D54+D55</f>
        <v>0</v>
      </c>
    </row>
    <row r="190" spans="1:4" ht="23.25" customHeight="1">
      <c r="A190" s="60"/>
      <c r="B190" s="60"/>
      <c r="C190" s="61"/>
      <c r="D190" s="17"/>
    </row>
    <row r="191" spans="1:3" ht="15">
      <c r="A191" s="206" t="s">
        <v>31</v>
      </c>
      <c r="B191" s="206"/>
      <c r="C191" s="206"/>
    </row>
    <row r="192" spans="1:3" ht="10.5" customHeight="1">
      <c r="A192" s="26"/>
      <c r="B192" s="26"/>
      <c r="C192" s="26"/>
    </row>
    <row r="193" spans="1:3" ht="15">
      <c r="A193" s="206" t="s">
        <v>32</v>
      </c>
      <c r="B193" s="206"/>
      <c r="C193" s="206"/>
    </row>
    <row r="194" spans="1:3" ht="7.5" customHeight="1">
      <c r="A194" s="26"/>
      <c r="B194" s="26"/>
      <c r="C194" s="26"/>
    </row>
    <row r="195" spans="1:3" ht="15">
      <c r="A195" s="206" t="s">
        <v>33</v>
      </c>
      <c r="B195" s="206"/>
      <c r="C195" s="206"/>
    </row>
    <row r="196" spans="1:3" ht="13.5" customHeight="1">
      <c r="A196" s="26"/>
      <c r="B196" s="26"/>
      <c r="C196" s="26"/>
    </row>
    <row r="197" spans="1:4" ht="11.25" customHeight="1">
      <c r="A197" s="234"/>
      <c r="B197" s="234"/>
      <c r="C197" s="234"/>
      <c r="D197" s="56"/>
    </row>
    <row r="198" spans="1:3" ht="15">
      <c r="A198" s="27"/>
      <c r="B198" s="21"/>
      <c r="C198" s="21"/>
    </row>
    <row r="199" spans="1:3" ht="15">
      <c r="A199" s="27"/>
      <c r="B199" s="21"/>
      <c r="C199" s="21"/>
    </row>
    <row r="200" spans="1:3" ht="15">
      <c r="A200" s="27"/>
      <c r="B200" s="21"/>
      <c r="C200" s="21"/>
    </row>
    <row r="201" spans="1:3" ht="15">
      <c r="A201" s="27"/>
      <c r="B201" s="21"/>
      <c r="C201" s="21"/>
    </row>
    <row r="202" spans="1:3" ht="15">
      <c r="A202" s="27"/>
      <c r="B202" s="21"/>
      <c r="C202" s="21"/>
    </row>
    <row r="203" spans="1:3" ht="15">
      <c r="A203" s="27"/>
      <c r="B203" s="21"/>
      <c r="C203" s="21"/>
    </row>
    <row r="204" spans="1:3" ht="15">
      <c r="A204" s="27"/>
      <c r="B204" s="21"/>
      <c r="C204" s="21"/>
    </row>
    <row r="205" spans="1:3" ht="15">
      <c r="A205" s="27"/>
      <c r="B205" s="21"/>
      <c r="C205" s="21"/>
    </row>
    <row r="206" spans="1:3" ht="15">
      <c r="A206" s="27"/>
      <c r="B206" s="21"/>
      <c r="C206" s="21"/>
    </row>
    <row r="207" spans="1:3" ht="15">
      <c r="A207" s="27"/>
      <c r="B207" s="21"/>
      <c r="C207" s="21"/>
    </row>
    <row r="208" spans="1:3" ht="15">
      <c r="A208" s="27"/>
      <c r="B208" s="21"/>
      <c r="C208" s="21"/>
    </row>
  </sheetData>
  <sheetProtection/>
  <mergeCells count="54">
    <mergeCell ref="A195:C195"/>
    <mergeCell ref="A197:C197"/>
    <mergeCell ref="A187:B187"/>
    <mergeCell ref="A188:B188"/>
    <mergeCell ref="A3:A4"/>
    <mergeCell ref="B3:B4"/>
    <mergeCell ref="A186:B186"/>
    <mergeCell ref="A25:B25"/>
    <mergeCell ref="C3:D3"/>
    <mergeCell ref="A189:B189"/>
    <mergeCell ref="B5:D5"/>
    <mergeCell ref="A6:B6"/>
    <mergeCell ref="A7:B7"/>
    <mergeCell ref="A8:B8"/>
    <mergeCell ref="A9:B9"/>
    <mergeCell ref="A14:B14"/>
    <mergeCell ref="B181:D181"/>
    <mergeCell ref="A31:B31"/>
    <mergeCell ref="A32:B32"/>
    <mergeCell ref="A33:B33"/>
    <mergeCell ref="A34:B34"/>
    <mergeCell ref="A15:B15"/>
    <mergeCell ref="A16:B16"/>
    <mergeCell ref="A17:B17"/>
    <mergeCell ref="B22:D22"/>
    <mergeCell ref="A23:B23"/>
    <mergeCell ref="A26:B26"/>
    <mergeCell ref="A1:D1"/>
    <mergeCell ref="A2:D2"/>
    <mergeCell ref="B168:D168"/>
    <mergeCell ref="B143:D143"/>
    <mergeCell ref="B153:D153"/>
    <mergeCell ref="B148:D148"/>
    <mergeCell ref="B158:D158"/>
    <mergeCell ref="B163:D163"/>
    <mergeCell ref="B39:D39"/>
    <mergeCell ref="A24:B24"/>
    <mergeCell ref="A51:B51"/>
    <mergeCell ref="B86:D86"/>
    <mergeCell ref="B104:D104"/>
    <mergeCell ref="B117:D117"/>
    <mergeCell ref="B130:D130"/>
    <mergeCell ref="B95:D95"/>
    <mergeCell ref="B56:D56"/>
    <mergeCell ref="A193:C193"/>
    <mergeCell ref="A191:C191"/>
    <mergeCell ref="B61:D61"/>
    <mergeCell ref="A40:B40"/>
    <mergeCell ref="A41:B41"/>
    <mergeCell ref="A42:B42"/>
    <mergeCell ref="A43:B43"/>
    <mergeCell ref="A48:B48"/>
    <mergeCell ref="A49:B49"/>
    <mergeCell ref="A50:B50"/>
  </mergeCells>
  <printOptions/>
  <pageMargins left="0.4330708661417323" right="0.35433070866141736" top="0.3937007874015748" bottom="0.3937007874015748" header="0.31496062992125984" footer="0.31496062992125984"/>
  <pageSetup fitToHeight="4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110" zoomScaleNormal="110" zoomScalePageLayoutView="0" workbookViewId="0" topLeftCell="A1">
      <selection activeCell="A4" sqref="A4"/>
    </sheetView>
  </sheetViews>
  <sheetFormatPr defaultColWidth="9.00390625" defaultRowHeight="15.75"/>
  <cols>
    <col min="1" max="1" width="2.875" style="20" customWidth="1"/>
    <col min="2" max="2" width="76.75390625" style="0" customWidth="1"/>
    <col min="3" max="4" width="9.75390625" style="0" customWidth="1"/>
  </cols>
  <sheetData>
    <row r="1" spans="1:4" ht="15">
      <c r="A1" s="224" t="s">
        <v>147</v>
      </c>
      <c r="B1" s="224"/>
      <c r="C1" s="224"/>
      <c r="D1" s="224"/>
    </row>
    <row r="2" spans="1:4" ht="15">
      <c r="A2" s="225" t="s">
        <v>149</v>
      </c>
      <c r="B2" s="225"/>
      <c r="C2" s="225"/>
      <c r="D2" s="225"/>
    </row>
    <row r="3" spans="1:4" ht="15.75">
      <c r="A3" s="247" t="s">
        <v>148</v>
      </c>
      <c r="B3" s="247"/>
      <c r="C3" s="247"/>
      <c r="D3" s="247"/>
    </row>
    <row r="4" spans="1:4" ht="15.75">
      <c r="A4" s="83"/>
      <c r="B4" s="83"/>
      <c r="C4" s="83"/>
      <c r="D4" s="83"/>
    </row>
    <row r="5" spans="1:4" ht="15">
      <c r="A5" s="255" t="s">
        <v>15</v>
      </c>
      <c r="B5" s="255" t="s">
        <v>26</v>
      </c>
      <c r="C5" s="256" t="s">
        <v>36</v>
      </c>
      <c r="D5" s="257"/>
    </row>
    <row r="6" spans="1:4" ht="15">
      <c r="A6" s="255"/>
      <c r="B6" s="255"/>
      <c r="C6" s="23" t="s">
        <v>27</v>
      </c>
      <c r="D6" s="55" t="s">
        <v>86</v>
      </c>
    </row>
    <row r="7" spans="1:4" ht="31.5" customHeight="1">
      <c r="A7" s="22">
        <v>1</v>
      </c>
      <c r="B7" s="251" t="s">
        <v>154</v>
      </c>
      <c r="C7" s="252"/>
      <c r="D7" s="253"/>
    </row>
    <row r="8" spans="1:4" ht="15">
      <c r="A8" s="84"/>
      <c r="B8" s="84"/>
      <c r="C8" s="63"/>
      <c r="D8" s="54"/>
    </row>
    <row r="9" spans="1:4" ht="15">
      <c r="A9" s="84"/>
      <c r="B9" s="84"/>
      <c r="C9" s="63"/>
      <c r="D9" s="54"/>
    </row>
    <row r="10" spans="1:4" ht="30.75" customHeight="1">
      <c r="A10" s="22">
        <v>2</v>
      </c>
      <c r="B10" s="248" t="s">
        <v>155</v>
      </c>
      <c r="C10" s="249"/>
      <c r="D10" s="250"/>
    </row>
    <row r="11" spans="1:4" ht="15">
      <c r="A11" s="84"/>
      <c r="B11" s="85" t="s">
        <v>150</v>
      </c>
      <c r="C11" s="63"/>
      <c r="D11" s="54"/>
    </row>
    <row r="12" spans="1:4" ht="15">
      <c r="A12" s="24"/>
      <c r="B12" s="25" t="s">
        <v>151</v>
      </c>
      <c r="C12" s="63"/>
      <c r="D12" s="54"/>
    </row>
    <row r="13" spans="1:4" ht="15">
      <c r="A13" s="24"/>
      <c r="B13" s="25" t="s">
        <v>152</v>
      </c>
      <c r="C13" s="63"/>
      <c r="D13" s="54"/>
    </row>
    <row r="14" spans="1:4" ht="31.5" customHeight="1">
      <c r="A14" s="22">
        <v>3</v>
      </c>
      <c r="B14" s="251" t="s">
        <v>156</v>
      </c>
      <c r="C14" s="252"/>
      <c r="D14" s="253"/>
    </row>
    <row r="15" spans="1:4" ht="15">
      <c r="A15" s="84"/>
      <c r="B15" s="84"/>
      <c r="C15" s="63"/>
      <c r="D15" s="54"/>
    </row>
    <row r="16" spans="1:4" ht="15">
      <c r="A16" s="84"/>
      <c r="B16" s="84"/>
      <c r="C16" s="63"/>
      <c r="D16" s="54"/>
    </row>
    <row r="17" spans="1:4" ht="30" customHeight="1">
      <c r="A17" s="22">
        <v>4</v>
      </c>
      <c r="B17" s="248" t="s">
        <v>157</v>
      </c>
      <c r="C17" s="249"/>
      <c r="D17" s="250"/>
    </row>
    <row r="18" spans="1:4" ht="15">
      <c r="A18" s="84"/>
      <c r="B18" s="85" t="s">
        <v>150</v>
      </c>
      <c r="C18" s="63"/>
      <c r="D18" s="54"/>
    </row>
    <row r="19" spans="1:4" ht="15">
      <c r="A19" s="24"/>
      <c r="B19" s="25" t="s">
        <v>151</v>
      </c>
      <c r="C19" s="63"/>
      <c r="D19" s="54"/>
    </row>
    <row r="20" spans="1:4" ht="15">
      <c r="A20" s="24"/>
      <c r="B20" s="25" t="s">
        <v>152</v>
      </c>
      <c r="C20" s="63"/>
      <c r="D20" s="54"/>
    </row>
    <row r="21" spans="1:4" ht="15">
      <c r="A21" s="236" t="s">
        <v>153</v>
      </c>
      <c r="B21" s="236"/>
      <c r="C21" s="64">
        <f>C8+C9+C11+C12+C13+C15+C16+C18+C19+C20</f>
        <v>0</v>
      </c>
      <c r="D21" s="64">
        <f>D8+D9+D11+D12+D13+D15+D16+D18+D19+D20</f>
        <v>0</v>
      </c>
    </row>
    <row r="22" spans="1:4" ht="36" customHeight="1">
      <c r="A22" s="254" t="s">
        <v>158</v>
      </c>
      <c r="B22" s="254"/>
      <c r="C22" s="254"/>
      <c r="D22" s="254"/>
    </row>
    <row r="23" spans="1:4" ht="15">
      <c r="A23" s="60"/>
      <c r="B23" s="60"/>
      <c r="C23" s="61"/>
      <c r="D23" s="17"/>
    </row>
    <row r="24" spans="1:3" ht="15">
      <c r="A24" s="206" t="s">
        <v>22</v>
      </c>
      <c r="B24" s="206"/>
      <c r="C24" s="206"/>
    </row>
    <row r="25" spans="1:3" ht="15">
      <c r="A25" s="26"/>
      <c r="B25" s="26"/>
      <c r="C25" s="26"/>
    </row>
    <row r="26" spans="1:3" ht="15">
      <c r="A26" s="206"/>
      <c r="B26" s="206"/>
      <c r="C26" s="206"/>
    </row>
    <row r="27" spans="1:3" ht="15">
      <c r="A27" s="26"/>
      <c r="B27" s="26"/>
      <c r="C27" s="26"/>
    </row>
    <row r="28" spans="1:3" ht="15">
      <c r="A28" s="206"/>
      <c r="B28" s="206"/>
      <c r="C28" s="206"/>
    </row>
    <row r="29" spans="1:3" ht="15">
      <c r="A29" s="26"/>
      <c r="B29" s="26"/>
      <c r="C29" s="26"/>
    </row>
    <row r="30" spans="1:4" ht="15">
      <c r="A30" s="234"/>
      <c r="B30" s="234"/>
      <c r="C30" s="234"/>
      <c r="D30" s="56"/>
    </row>
    <row r="31" spans="1:3" ht="15">
      <c r="A31" s="27"/>
      <c r="B31" s="21"/>
      <c r="C31" s="21"/>
    </row>
    <row r="32" spans="1:3" ht="15">
      <c r="A32" s="27"/>
      <c r="B32" s="21"/>
      <c r="C32" s="21"/>
    </row>
    <row r="33" spans="1:3" ht="15">
      <c r="A33" s="27"/>
      <c r="B33" s="21"/>
      <c r="C33" s="21"/>
    </row>
    <row r="34" spans="1:3" ht="15">
      <c r="A34" s="27"/>
      <c r="B34" s="21"/>
      <c r="C34" s="21"/>
    </row>
    <row r="35" spans="1:3" ht="15">
      <c r="A35" s="27"/>
      <c r="B35" s="21"/>
      <c r="C35" s="21"/>
    </row>
    <row r="36" spans="1:3" ht="15">
      <c r="A36" s="27"/>
      <c r="B36" s="21"/>
      <c r="C36" s="21"/>
    </row>
    <row r="37" spans="1:3" ht="15">
      <c r="A37" s="27"/>
      <c r="B37" s="21"/>
      <c r="C37" s="21"/>
    </row>
    <row r="38" spans="1:3" ht="15">
      <c r="A38" s="27"/>
      <c r="B38" s="21"/>
      <c r="C38" s="21"/>
    </row>
    <row r="39" spans="1:3" ht="15">
      <c r="A39" s="27"/>
      <c r="B39" s="21"/>
      <c r="C39" s="21"/>
    </row>
    <row r="40" spans="1:3" ht="15">
      <c r="A40" s="27"/>
      <c r="B40" s="21"/>
      <c r="C40" s="21"/>
    </row>
    <row r="41" spans="1:3" ht="15">
      <c r="A41" s="27"/>
      <c r="B41" s="21"/>
      <c r="C41" s="21"/>
    </row>
  </sheetData>
  <sheetProtection/>
  <mergeCells count="16">
    <mergeCell ref="A1:D1"/>
    <mergeCell ref="A2:D2"/>
    <mergeCell ref="A5:A6"/>
    <mergeCell ref="B5:B6"/>
    <mergeCell ref="C5:D5"/>
    <mergeCell ref="B7:D7"/>
    <mergeCell ref="A24:C24"/>
    <mergeCell ref="A26:C26"/>
    <mergeCell ref="A28:C28"/>
    <mergeCell ref="A30:C30"/>
    <mergeCell ref="A3:D3"/>
    <mergeCell ref="B10:D10"/>
    <mergeCell ref="B14:D14"/>
    <mergeCell ref="B17:D17"/>
    <mergeCell ref="A22:D22"/>
    <mergeCell ref="A21:B21"/>
  </mergeCells>
  <printOptions/>
  <pageMargins left="0.4" right="0.34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zoomScale="85" zoomScaleNormal="85" zoomScalePageLayoutView="0" workbookViewId="0" topLeftCell="A1">
      <selection activeCell="A5" sqref="A5"/>
    </sheetView>
  </sheetViews>
  <sheetFormatPr defaultColWidth="9.00390625" defaultRowHeight="15.75"/>
  <cols>
    <col min="1" max="1" width="4.00390625" style="0" customWidth="1"/>
    <col min="2" max="2" width="47.75390625" style="0" customWidth="1"/>
    <col min="3" max="3" width="10.125" style="0" customWidth="1"/>
    <col min="4" max="4" width="7.125" style="0" customWidth="1"/>
    <col min="6" max="6" width="10.50390625" style="0" customWidth="1"/>
    <col min="7" max="7" width="8.50390625" style="0" customWidth="1"/>
    <col min="8" max="8" width="10.375" style="0" customWidth="1"/>
    <col min="9" max="9" width="8.50390625" style="0" customWidth="1"/>
    <col min="10" max="10" width="10.375" style="0" customWidth="1"/>
    <col min="11" max="11" width="4.75390625" style="17" customWidth="1"/>
    <col min="12" max="12" width="8.625" style="17" customWidth="1"/>
    <col min="13" max="38" width="4.625" style="17" customWidth="1"/>
  </cols>
  <sheetData>
    <row r="1" spans="1:38" ht="15">
      <c r="A1" s="170" t="s">
        <v>72</v>
      </c>
      <c r="B1" s="171"/>
      <c r="C1" s="171"/>
      <c r="D1" s="171"/>
      <c r="E1" s="171"/>
      <c r="F1" s="171"/>
      <c r="G1" s="171"/>
      <c r="H1" s="171"/>
      <c r="I1" s="171"/>
      <c r="J1" s="17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">
      <c r="A2" s="180" t="s">
        <v>103</v>
      </c>
      <c r="B2" s="181"/>
      <c r="C2" s="181"/>
      <c r="D2" s="181"/>
      <c r="E2" s="181"/>
      <c r="F2" s="181"/>
      <c r="G2" s="181"/>
      <c r="H2" s="181"/>
      <c r="I2" s="181"/>
      <c r="J2" s="18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">
      <c r="A3" s="170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10"/>
      <c r="L3" s="11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">
      <c r="A4" s="170" t="s">
        <v>47</v>
      </c>
      <c r="B4" s="171"/>
      <c r="C4" s="171"/>
      <c r="D4" s="171"/>
      <c r="E4" s="171"/>
      <c r="F4" s="171"/>
      <c r="G4" s="171"/>
      <c r="H4" s="171"/>
      <c r="I4" s="171"/>
      <c r="J4" s="171"/>
      <c r="K4" s="10"/>
      <c r="L4" s="1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10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3"/>
      <c r="AL5" s="13"/>
    </row>
    <row r="6" spans="1:38" s="73" customFormat="1" ht="15">
      <c r="A6" s="183" t="s">
        <v>15</v>
      </c>
      <c r="B6" s="177" t="s">
        <v>19</v>
      </c>
      <c r="C6" s="177" t="s">
        <v>16</v>
      </c>
      <c r="D6" s="177" t="s">
        <v>17</v>
      </c>
      <c r="E6" s="177" t="s">
        <v>18</v>
      </c>
      <c r="F6" s="178" t="s">
        <v>23</v>
      </c>
      <c r="G6" s="182" t="s">
        <v>84</v>
      </c>
      <c r="H6" s="182"/>
      <c r="I6" s="183"/>
      <c r="J6" s="183"/>
      <c r="K6" s="74"/>
      <c r="L6" s="14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6"/>
      <c r="AL6" s="76"/>
    </row>
    <row r="7" spans="1:38" s="73" customFormat="1" ht="31.5" customHeight="1">
      <c r="A7" s="183"/>
      <c r="B7" s="177"/>
      <c r="C7" s="177"/>
      <c r="D7" s="177"/>
      <c r="E7" s="177"/>
      <c r="F7" s="179"/>
      <c r="G7" s="69" t="s">
        <v>4</v>
      </c>
      <c r="H7" s="71" t="s">
        <v>112</v>
      </c>
      <c r="I7" s="69" t="s">
        <v>5</v>
      </c>
      <c r="J7" s="71" t="s">
        <v>79</v>
      </c>
      <c r="K7" s="74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14"/>
      <c r="AL7" s="14"/>
    </row>
    <row r="8" spans="1:12" ht="15">
      <c r="A8" s="6">
        <v>11</v>
      </c>
      <c r="B8" s="6"/>
      <c r="C8" s="6"/>
      <c r="D8" s="6"/>
      <c r="E8" s="6"/>
      <c r="F8" s="6"/>
      <c r="G8" s="6"/>
      <c r="H8" s="6"/>
      <c r="I8" s="6"/>
      <c r="J8" s="6"/>
      <c r="K8" s="15"/>
      <c r="L8" s="16"/>
    </row>
    <row r="9" spans="1:28" ht="15">
      <c r="A9" s="6">
        <f>A8+1</f>
        <v>12</v>
      </c>
      <c r="B9" s="6"/>
      <c r="C9" s="6"/>
      <c r="D9" s="6"/>
      <c r="E9" s="6"/>
      <c r="F9" s="6"/>
      <c r="G9" s="6"/>
      <c r="H9" s="6"/>
      <c r="I9" s="6"/>
      <c r="J9" s="6"/>
      <c r="K9" s="15"/>
      <c r="L9" s="16"/>
      <c r="Y9" s="18"/>
      <c r="Z9" s="18"/>
      <c r="AA9" s="18"/>
      <c r="AB9" s="18"/>
    </row>
    <row r="10" spans="1:12" ht="15">
      <c r="A10" s="6">
        <f aca="true" t="shared" si="0" ref="A10:A16">A9+1</f>
        <v>13</v>
      </c>
      <c r="B10" s="6"/>
      <c r="C10" s="6"/>
      <c r="D10" s="6"/>
      <c r="E10" s="6"/>
      <c r="F10" s="6"/>
      <c r="G10" s="6"/>
      <c r="H10" s="6"/>
      <c r="I10" s="6"/>
      <c r="J10" s="6"/>
      <c r="K10" s="15"/>
      <c r="L10" s="16"/>
    </row>
    <row r="11" spans="1:36" ht="15">
      <c r="A11" s="6">
        <f t="shared" si="0"/>
        <v>14</v>
      </c>
      <c r="B11" s="6"/>
      <c r="C11" s="6"/>
      <c r="D11" s="6"/>
      <c r="E11" s="6"/>
      <c r="F11" s="6"/>
      <c r="G11" s="6"/>
      <c r="H11" s="6"/>
      <c r="I11" s="6"/>
      <c r="J11" s="6"/>
      <c r="K11" s="19"/>
      <c r="L11" s="16"/>
      <c r="AG11" s="18"/>
      <c r="AH11" s="18"/>
      <c r="AI11" s="18"/>
      <c r="AJ11" s="18"/>
    </row>
    <row r="12" spans="1:12" ht="15">
      <c r="A12" s="6">
        <f t="shared" si="0"/>
        <v>15</v>
      </c>
      <c r="B12" s="6"/>
      <c r="C12" s="6"/>
      <c r="D12" s="6"/>
      <c r="E12" s="6"/>
      <c r="F12" s="6"/>
      <c r="G12" s="6"/>
      <c r="H12" s="6"/>
      <c r="I12" s="6"/>
      <c r="J12" s="6"/>
      <c r="K12" s="15"/>
      <c r="L12" s="16"/>
    </row>
    <row r="13" spans="1:12" ht="15">
      <c r="A13" s="6">
        <f t="shared" si="0"/>
        <v>16</v>
      </c>
      <c r="B13" s="6"/>
      <c r="C13" s="6"/>
      <c r="D13" s="6"/>
      <c r="E13" s="6"/>
      <c r="F13" s="6"/>
      <c r="G13" s="6"/>
      <c r="H13" s="6"/>
      <c r="I13" s="6"/>
      <c r="J13" s="6"/>
      <c r="K13" s="15"/>
      <c r="L13" s="16"/>
    </row>
    <row r="14" spans="1:12" ht="15">
      <c r="A14" s="6">
        <f t="shared" si="0"/>
        <v>17</v>
      </c>
      <c r="B14" s="6"/>
      <c r="C14" s="6"/>
      <c r="D14" s="6"/>
      <c r="E14" s="6"/>
      <c r="F14" s="6"/>
      <c r="G14" s="6"/>
      <c r="H14" s="6"/>
      <c r="I14" s="6"/>
      <c r="J14" s="6"/>
      <c r="K14" s="15"/>
      <c r="L14" s="16"/>
    </row>
    <row r="15" spans="1:12" ht="15">
      <c r="A15" s="6">
        <f t="shared" si="0"/>
        <v>18</v>
      </c>
      <c r="B15" s="6"/>
      <c r="C15" s="6"/>
      <c r="D15" s="6"/>
      <c r="E15" s="6"/>
      <c r="F15" s="6"/>
      <c r="G15" s="6"/>
      <c r="H15" s="6"/>
      <c r="I15" s="6"/>
      <c r="J15" s="6"/>
      <c r="K15" s="15"/>
      <c r="L15" s="16"/>
    </row>
    <row r="16" spans="1:12" ht="15">
      <c r="A16" s="6">
        <f t="shared" si="0"/>
        <v>19</v>
      </c>
      <c r="B16" s="6"/>
      <c r="C16" s="6"/>
      <c r="D16" s="6"/>
      <c r="E16" s="6"/>
      <c r="F16" s="6"/>
      <c r="G16" s="6"/>
      <c r="H16" s="6"/>
      <c r="I16" s="6"/>
      <c r="J16" s="6"/>
      <c r="K16" s="15"/>
      <c r="L16" s="16"/>
    </row>
    <row r="17" spans="1:28" ht="15.75">
      <c r="A17" s="184" t="s">
        <v>115</v>
      </c>
      <c r="B17" s="185"/>
      <c r="C17" s="185"/>
      <c r="D17" s="185"/>
      <c r="E17" s="185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  <c r="K17" s="15"/>
      <c r="L17" s="16"/>
      <c r="Y17" s="18"/>
      <c r="Z17" s="18"/>
      <c r="AA17" s="18"/>
      <c r="AB17" s="18"/>
    </row>
    <row r="18" spans="1:28" ht="15.75">
      <c r="A18" s="40"/>
      <c r="B18" s="39"/>
      <c r="C18" s="39"/>
      <c r="D18" s="39"/>
      <c r="E18" s="39"/>
      <c r="F18" s="39"/>
      <c r="G18" s="42"/>
      <c r="H18" s="42"/>
      <c r="I18" s="42"/>
      <c r="J18" s="42"/>
      <c r="K18" s="15"/>
      <c r="L18" s="16"/>
      <c r="Y18" s="18"/>
      <c r="Z18" s="18"/>
      <c r="AA18" s="18"/>
      <c r="AB18" s="18"/>
    </row>
    <row r="19" spans="1:28" ht="15.75">
      <c r="A19" s="40"/>
      <c r="B19" s="39"/>
      <c r="C19" s="39"/>
      <c r="D19" s="39"/>
      <c r="E19" s="39"/>
      <c r="F19" s="39"/>
      <c r="G19" s="42"/>
      <c r="H19" s="42"/>
      <c r="I19" s="42"/>
      <c r="J19" s="42"/>
      <c r="K19" s="15"/>
      <c r="L19" s="16"/>
      <c r="Y19" s="18"/>
      <c r="Z19" s="18"/>
      <c r="AA19" s="18"/>
      <c r="AB19" s="18"/>
    </row>
    <row r="20" spans="1:19" ht="15">
      <c r="A20" s="180" t="s">
        <v>96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65"/>
      <c r="L20" s="66"/>
      <c r="M20" s="66"/>
      <c r="N20" s="66"/>
      <c r="O20" s="66"/>
      <c r="P20" s="66"/>
      <c r="Q20" s="66"/>
      <c r="R20" s="66"/>
      <c r="S20" s="66"/>
    </row>
    <row r="21" spans="1:10" ht="15">
      <c r="A21" s="170" t="s">
        <v>73</v>
      </c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 ht="15">
      <c r="A22" s="170" t="s">
        <v>80</v>
      </c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 ht="1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38" s="73" customFormat="1" ht="15">
      <c r="A24" s="183" t="s">
        <v>15</v>
      </c>
      <c r="B24" s="177" t="s">
        <v>19</v>
      </c>
      <c r="C24" s="177" t="s">
        <v>16</v>
      </c>
      <c r="D24" s="177" t="s">
        <v>17</v>
      </c>
      <c r="E24" s="177" t="s">
        <v>18</v>
      </c>
      <c r="F24" s="178" t="s">
        <v>23</v>
      </c>
      <c r="G24" s="182" t="s">
        <v>36</v>
      </c>
      <c r="H24" s="182"/>
      <c r="I24" s="183"/>
      <c r="J24" s="183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</row>
    <row r="25" spans="1:38" s="73" customFormat="1" ht="31.5" customHeight="1">
      <c r="A25" s="183"/>
      <c r="B25" s="177"/>
      <c r="C25" s="177"/>
      <c r="D25" s="177"/>
      <c r="E25" s="177"/>
      <c r="F25" s="179"/>
      <c r="G25" s="69" t="s">
        <v>4</v>
      </c>
      <c r="H25" s="71" t="s">
        <v>112</v>
      </c>
      <c r="I25" s="69" t="s">
        <v>5</v>
      </c>
      <c r="J25" s="71" t="s">
        <v>79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</row>
    <row r="26" spans="1:10" ht="15">
      <c r="A26" s="6">
        <v>11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12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 aca="true" t="shared" si="1" ref="A28:A34">A27+1</f>
        <v>13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 t="shared" si="1"/>
        <v>14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>
        <f t="shared" si="1"/>
        <v>15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>
        <f t="shared" si="1"/>
        <v>16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>
        <f t="shared" si="1"/>
        <v>17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>
        <f t="shared" si="1"/>
        <v>18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>
        <f t="shared" si="1"/>
        <v>19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4" t="s">
        <v>116</v>
      </c>
      <c r="B35" s="185"/>
      <c r="C35" s="185"/>
      <c r="D35" s="185"/>
      <c r="E35" s="185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10" ht="15">
      <c r="A37" s="45" t="s">
        <v>20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.75" customHeight="1">
      <c r="A38" s="45"/>
      <c r="B38" s="188" t="s">
        <v>113</v>
      </c>
      <c r="C38" s="188"/>
      <c r="D38" s="188"/>
      <c r="E38" s="188"/>
      <c r="F38" s="188"/>
      <c r="G38" s="188"/>
      <c r="H38" s="188"/>
      <c r="I38" s="188"/>
      <c r="J38" s="188"/>
    </row>
    <row r="39" spans="1:10" ht="15.75" customHeight="1">
      <c r="A39" s="45"/>
      <c r="B39" s="188"/>
      <c r="C39" s="188"/>
      <c r="D39" s="188"/>
      <c r="E39" s="188"/>
      <c r="F39" s="188"/>
      <c r="G39" s="188"/>
      <c r="H39" s="188"/>
      <c r="I39" s="188"/>
      <c r="J39" s="188"/>
    </row>
    <row r="40" spans="1:9" ht="15">
      <c r="A40" s="46" t="s">
        <v>21</v>
      </c>
      <c r="B40" s="187" t="s">
        <v>74</v>
      </c>
      <c r="C40" s="187"/>
      <c r="D40" s="187"/>
      <c r="E40" s="187"/>
      <c r="F40" s="187"/>
      <c r="G40" s="187"/>
      <c r="H40" s="187"/>
      <c r="I40" s="187"/>
    </row>
    <row r="41" spans="2:10" ht="15">
      <c r="B41" s="186" t="s">
        <v>114</v>
      </c>
      <c r="C41" s="186"/>
      <c r="D41" s="186"/>
      <c r="E41" s="186"/>
      <c r="F41" s="186"/>
      <c r="G41" s="186"/>
      <c r="H41" s="186"/>
      <c r="I41" s="186"/>
      <c r="J41" s="186"/>
    </row>
    <row r="43" ht="15">
      <c r="E43" s="29" t="s">
        <v>22</v>
      </c>
    </row>
    <row r="44" spans="6:15" ht="15">
      <c r="F44" s="29"/>
      <c r="G44" s="29"/>
      <c r="H44" s="29"/>
      <c r="I44" s="29"/>
      <c r="J44" s="29"/>
      <c r="K44" s="29"/>
      <c r="L44" s="29"/>
      <c r="M44" s="29"/>
      <c r="N44" s="29"/>
      <c r="O44" s="29"/>
    </row>
  </sheetData>
  <sheetProtection/>
  <mergeCells count="26">
    <mergeCell ref="B41:J41"/>
    <mergeCell ref="B40:I40"/>
    <mergeCell ref="G24:J24"/>
    <mergeCell ref="F24:F25"/>
    <mergeCell ref="A24:A25"/>
    <mergeCell ref="B24:B25"/>
    <mergeCell ref="E24:E25"/>
    <mergeCell ref="A35:E35"/>
    <mergeCell ref="B38:J39"/>
    <mergeCell ref="A6:A7"/>
    <mergeCell ref="A22:J22"/>
    <mergeCell ref="C24:C25"/>
    <mergeCell ref="D24:D25"/>
    <mergeCell ref="A20:J20"/>
    <mergeCell ref="A21:J21"/>
    <mergeCell ref="A17:E17"/>
    <mergeCell ref="A1:J1"/>
    <mergeCell ref="C6:C7"/>
    <mergeCell ref="D6:D7"/>
    <mergeCell ref="E6:E7"/>
    <mergeCell ref="F6:F7"/>
    <mergeCell ref="A2:J2"/>
    <mergeCell ref="A3:J3"/>
    <mergeCell ref="A4:J4"/>
    <mergeCell ref="G6:J6"/>
    <mergeCell ref="B6:B7"/>
  </mergeCells>
  <printOptions/>
  <pageMargins left="0.2755905511811024" right="0.2362204724409449" top="0.31496062992125984" bottom="0.27" header="0.31496062992125984" footer="0.2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zoomScalePageLayoutView="0" workbookViewId="0" topLeftCell="A1">
      <selection activeCell="A5" sqref="A5"/>
    </sheetView>
  </sheetViews>
  <sheetFormatPr defaultColWidth="9.00390625" defaultRowHeight="15.75"/>
  <cols>
    <col min="1" max="1" width="4.00390625" style="0" customWidth="1"/>
    <col min="2" max="2" width="45.625" style="0" customWidth="1"/>
    <col min="3" max="3" width="10.125" style="0" customWidth="1"/>
    <col min="4" max="4" width="7.125" style="0" customWidth="1"/>
    <col min="6" max="6" width="10.50390625" style="0" customWidth="1"/>
    <col min="7" max="7" width="8.50390625" style="0" customWidth="1"/>
    <col min="8" max="8" width="10.375" style="0" customWidth="1"/>
    <col min="10" max="10" width="8.50390625" style="0" customWidth="1"/>
  </cols>
  <sheetData>
    <row r="1" spans="1:9" ht="15">
      <c r="A1" s="170" t="s">
        <v>72</v>
      </c>
      <c r="B1" s="171"/>
      <c r="C1" s="171"/>
      <c r="D1" s="171"/>
      <c r="E1" s="171"/>
      <c r="F1" s="171"/>
      <c r="G1" s="171"/>
      <c r="H1" s="171"/>
      <c r="I1" s="171"/>
    </row>
    <row r="2" spans="1:10" ht="15">
      <c r="A2" s="180" t="s">
        <v>104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9" ht="15">
      <c r="A3" s="170" t="s">
        <v>73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0" t="s">
        <v>48</v>
      </c>
      <c r="B4" s="171"/>
      <c r="C4" s="171"/>
      <c r="D4" s="171"/>
      <c r="E4" s="171"/>
      <c r="F4" s="171"/>
      <c r="G4" s="171"/>
      <c r="H4" s="171"/>
      <c r="I4" s="171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3" t="s">
        <v>15</v>
      </c>
      <c r="B6" s="177" t="s">
        <v>19</v>
      </c>
      <c r="C6" s="177" t="s">
        <v>16</v>
      </c>
      <c r="D6" s="177" t="s">
        <v>17</v>
      </c>
      <c r="E6" s="164" t="s">
        <v>18</v>
      </c>
      <c r="F6" s="178" t="s">
        <v>23</v>
      </c>
      <c r="G6" s="182" t="s">
        <v>36</v>
      </c>
      <c r="H6" s="182"/>
      <c r="I6" s="183"/>
      <c r="J6" s="183"/>
    </row>
    <row r="7" spans="1:10" s="79" customFormat="1" ht="31.5" customHeight="1">
      <c r="A7" s="183"/>
      <c r="B7" s="177"/>
      <c r="C7" s="177"/>
      <c r="D7" s="177"/>
      <c r="E7" s="177"/>
      <c r="F7" s="179"/>
      <c r="G7" s="69" t="s">
        <v>4</v>
      </c>
      <c r="H7" s="71" t="s">
        <v>112</v>
      </c>
      <c r="I7" s="69" t="s">
        <v>5</v>
      </c>
      <c r="J7" s="68" t="s">
        <v>79</v>
      </c>
    </row>
    <row r="8" spans="1:10" ht="15.75" customHeight="1">
      <c r="A8" s="6">
        <v>21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 customHeight="1">
      <c r="A9" s="6">
        <f>A8+1</f>
        <v>22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 customHeight="1">
      <c r="A10" s="6">
        <f aca="true" t="shared" si="0" ref="A10:A16">A9+1</f>
        <v>23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>
        <f t="shared" si="0"/>
        <v>24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>
        <f t="shared" si="0"/>
        <v>25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.75" customHeight="1">
      <c r="A13" s="6">
        <f t="shared" si="0"/>
        <v>26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6">
        <f t="shared" si="0"/>
        <v>27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>
        <f t="shared" si="0"/>
        <v>28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f t="shared" si="0"/>
        <v>29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4" t="s">
        <v>117</v>
      </c>
      <c r="B17" s="185"/>
      <c r="C17" s="185"/>
      <c r="D17" s="185"/>
      <c r="E17" s="185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5">
      <c r="A20" s="180" t="s">
        <v>97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5">
      <c r="A21" s="46"/>
      <c r="B21" s="170" t="s">
        <v>73</v>
      </c>
      <c r="C21" s="171"/>
      <c r="D21" s="171"/>
      <c r="E21" s="171"/>
      <c r="F21" s="171"/>
      <c r="G21" s="171"/>
      <c r="H21" s="171"/>
      <c r="I21" s="171"/>
      <c r="J21" s="171"/>
    </row>
    <row r="22" spans="1:10" ht="15">
      <c r="A22" s="38" t="s">
        <v>21</v>
      </c>
      <c r="B22" s="170" t="s">
        <v>81</v>
      </c>
      <c r="C22" s="171"/>
      <c r="D22" s="171"/>
      <c r="E22" s="171"/>
      <c r="F22" s="171"/>
      <c r="G22" s="171"/>
      <c r="H22" s="171"/>
      <c r="I22" s="171"/>
      <c r="J22" s="171"/>
    </row>
    <row r="23" spans="1:9" ht="15">
      <c r="A23" s="189"/>
      <c r="B23" s="189"/>
      <c r="C23" s="189"/>
      <c r="D23" s="189"/>
      <c r="E23" s="189"/>
      <c r="F23" s="189"/>
      <c r="G23" s="189"/>
      <c r="H23" s="189"/>
      <c r="I23" s="189"/>
    </row>
    <row r="24" spans="1:10" s="73" customFormat="1" ht="15">
      <c r="A24" s="183" t="s">
        <v>15</v>
      </c>
      <c r="B24" s="177" t="s">
        <v>19</v>
      </c>
      <c r="C24" s="177" t="s">
        <v>16</v>
      </c>
      <c r="D24" s="177" t="s">
        <v>17</v>
      </c>
      <c r="E24" s="164" t="s">
        <v>18</v>
      </c>
      <c r="F24" s="178" t="s">
        <v>23</v>
      </c>
      <c r="G24" s="182" t="s">
        <v>36</v>
      </c>
      <c r="H24" s="182"/>
      <c r="I24" s="183"/>
      <c r="J24" s="183"/>
    </row>
    <row r="25" spans="1:10" s="73" customFormat="1" ht="30.75">
      <c r="A25" s="183"/>
      <c r="B25" s="177"/>
      <c r="C25" s="177"/>
      <c r="D25" s="177"/>
      <c r="E25" s="177"/>
      <c r="F25" s="179"/>
      <c r="G25" s="69" t="s">
        <v>4</v>
      </c>
      <c r="H25" s="71" t="s">
        <v>112</v>
      </c>
      <c r="I25" s="69" t="s">
        <v>5</v>
      </c>
      <c r="J25" s="68" t="s">
        <v>79</v>
      </c>
    </row>
    <row r="26" spans="1:10" ht="15">
      <c r="A26" s="6">
        <v>21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22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 aca="true" t="shared" si="1" ref="A28:A34">A27+1</f>
        <v>23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 t="shared" si="1"/>
        <v>24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>
        <f t="shared" si="1"/>
        <v>25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>
        <f t="shared" si="1"/>
        <v>26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>
        <f t="shared" si="1"/>
        <v>27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>
        <f t="shared" si="1"/>
        <v>28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>
        <f t="shared" si="1"/>
        <v>29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4" t="s">
        <v>118</v>
      </c>
      <c r="B35" s="185"/>
      <c r="C35" s="185"/>
      <c r="D35" s="185"/>
      <c r="E35" s="185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6" ht="15">
      <c r="H36" s="5"/>
    </row>
    <row r="37" spans="1:10" ht="15">
      <c r="A37" s="45" t="s">
        <v>20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.75" customHeight="1">
      <c r="A38" s="45"/>
      <c r="B38" s="188" t="s">
        <v>113</v>
      </c>
      <c r="C38" s="188"/>
      <c r="D38" s="188"/>
      <c r="E38" s="188"/>
      <c r="F38" s="188"/>
      <c r="G38" s="188"/>
      <c r="H38" s="188"/>
      <c r="I38" s="188"/>
      <c r="J38" s="188"/>
    </row>
    <row r="39" spans="1:10" ht="15">
      <c r="A39" s="45"/>
      <c r="B39" s="188"/>
      <c r="C39" s="188"/>
      <c r="D39" s="188"/>
      <c r="E39" s="188"/>
      <c r="F39" s="188"/>
      <c r="G39" s="188"/>
      <c r="H39" s="188"/>
      <c r="I39" s="188"/>
      <c r="J39" s="188"/>
    </row>
    <row r="40" spans="1:9" ht="15">
      <c r="A40" s="46" t="s">
        <v>21</v>
      </c>
      <c r="B40" s="187" t="s">
        <v>74</v>
      </c>
      <c r="C40" s="187"/>
      <c r="D40" s="187"/>
      <c r="E40" s="187"/>
      <c r="F40" s="187"/>
      <c r="G40" s="187"/>
      <c r="H40" s="187"/>
      <c r="I40" s="187"/>
    </row>
    <row r="41" spans="2:10" ht="15">
      <c r="B41" s="186" t="s">
        <v>114</v>
      </c>
      <c r="C41" s="186"/>
      <c r="D41" s="186"/>
      <c r="E41" s="186"/>
      <c r="F41" s="186"/>
      <c r="G41" s="186"/>
      <c r="H41" s="186"/>
      <c r="I41" s="186"/>
      <c r="J41" s="186"/>
    </row>
    <row r="43" spans="5:9" ht="15">
      <c r="E43" s="29" t="s">
        <v>22</v>
      </c>
      <c r="F43" s="29"/>
      <c r="G43" s="29"/>
      <c r="H43" s="29"/>
      <c r="I43" s="29"/>
    </row>
  </sheetData>
  <sheetProtection/>
  <mergeCells count="27">
    <mergeCell ref="B38:J39"/>
    <mergeCell ref="B40:I40"/>
    <mergeCell ref="A24:A25"/>
    <mergeCell ref="B24:B25"/>
    <mergeCell ref="C24:C25"/>
    <mergeCell ref="D24:D25"/>
    <mergeCell ref="E24:E25"/>
    <mergeCell ref="F24:F25"/>
    <mergeCell ref="G6:J6"/>
    <mergeCell ref="F6:F7"/>
    <mergeCell ref="A23:I23"/>
    <mergeCell ref="A17:E17"/>
    <mergeCell ref="G24:J24"/>
    <mergeCell ref="A35:E35"/>
    <mergeCell ref="B21:J21"/>
    <mergeCell ref="B22:J22"/>
    <mergeCell ref="E6:E7"/>
    <mergeCell ref="B41:J41"/>
    <mergeCell ref="A20:J20"/>
    <mergeCell ref="A2:J2"/>
    <mergeCell ref="A1:I1"/>
    <mergeCell ref="A3:I3"/>
    <mergeCell ref="A4:I4"/>
    <mergeCell ref="A6:A7"/>
    <mergeCell ref="B6:B7"/>
    <mergeCell ref="C6:C7"/>
    <mergeCell ref="D6:D7"/>
  </mergeCells>
  <printOptions/>
  <pageMargins left="0.2755905511811024" right="0.2362204724409449" top="0.31496062992125984" bottom="0.26" header="0.31496062992125984" footer="0.24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zoomScalePageLayoutView="0" workbookViewId="0" topLeftCell="A1">
      <selection activeCell="G9" sqref="G9"/>
    </sheetView>
  </sheetViews>
  <sheetFormatPr defaultColWidth="9.00390625" defaultRowHeight="15.75"/>
  <cols>
    <col min="1" max="1" width="4.00390625" style="0" customWidth="1"/>
    <col min="2" max="2" width="48.75390625" style="0" customWidth="1"/>
    <col min="3" max="3" width="10.125" style="0" customWidth="1"/>
    <col min="4" max="4" width="7.125" style="0" customWidth="1"/>
    <col min="6" max="6" width="10.50390625" style="0" customWidth="1"/>
    <col min="7" max="7" width="8.50390625" style="0" customWidth="1"/>
    <col min="8" max="8" width="10.375" style="0" customWidth="1"/>
    <col min="9" max="10" width="8.50390625" style="0" customWidth="1"/>
  </cols>
  <sheetData>
    <row r="1" spans="1:9" ht="15">
      <c r="A1" s="170" t="s">
        <v>72</v>
      </c>
      <c r="B1" s="171"/>
      <c r="C1" s="171"/>
      <c r="D1" s="171"/>
      <c r="E1" s="171"/>
      <c r="F1" s="171"/>
      <c r="G1" s="171"/>
      <c r="H1" s="171"/>
      <c r="I1" s="171"/>
    </row>
    <row r="2" spans="1:10" ht="15">
      <c r="A2" s="180" t="s">
        <v>105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9" ht="15">
      <c r="A3" s="170" t="s">
        <v>73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0" t="s">
        <v>49</v>
      </c>
      <c r="B4" s="171"/>
      <c r="C4" s="171"/>
      <c r="D4" s="171"/>
      <c r="E4" s="171"/>
      <c r="F4" s="171"/>
      <c r="G4" s="171"/>
      <c r="H4" s="171"/>
      <c r="I4" s="171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0" s="73" customFormat="1" ht="15.75" customHeight="1">
      <c r="A6" s="183" t="s">
        <v>15</v>
      </c>
      <c r="B6" s="177" t="s">
        <v>19</v>
      </c>
      <c r="C6" s="177" t="s">
        <v>16</v>
      </c>
      <c r="D6" s="177" t="s">
        <v>17</v>
      </c>
      <c r="E6" s="164" t="s">
        <v>18</v>
      </c>
      <c r="F6" s="178" t="s">
        <v>23</v>
      </c>
      <c r="G6" s="182" t="s">
        <v>36</v>
      </c>
      <c r="H6" s="182"/>
      <c r="I6" s="183"/>
      <c r="J6" s="183"/>
    </row>
    <row r="7" spans="1:10" s="73" customFormat="1" ht="30.75">
      <c r="A7" s="183"/>
      <c r="B7" s="177"/>
      <c r="C7" s="177"/>
      <c r="D7" s="177"/>
      <c r="E7" s="177"/>
      <c r="F7" s="179"/>
      <c r="G7" s="69" t="s">
        <v>4</v>
      </c>
      <c r="H7" s="71" t="s">
        <v>112</v>
      </c>
      <c r="I7" s="69" t="s">
        <v>5</v>
      </c>
      <c r="J7" s="68" t="s">
        <v>79</v>
      </c>
    </row>
    <row r="8" spans="1:10" ht="15">
      <c r="A8" s="6">
        <v>31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>
        <f>A8+1</f>
        <v>32</v>
      </c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6">
        <f aca="true" t="shared" si="0" ref="A10:A16">A9+1</f>
        <v>33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>
        <f t="shared" si="0"/>
        <v>34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>
        <f t="shared" si="0"/>
        <v>35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6">
        <f t="shared" si="0"/>
        <v>36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6">
        <f t="shared" si="0"/>
        <v>37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>
        <f t="shared" si="0"/>
        <v>38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f t="shared" si="0"/>
        <v>39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4" t="s">
        <v>120</v>
      </c>
      <c r="B17" s="185"/>
      <c r="C17" s="185"/>
      <c r="D17" s="185"/>
      <c r="E17" s="185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5">
      <c r="A20" s="180" t="s">
        <v>98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21.75" customHeight="1">
      <c r="A21" s="45"/>
      <c r="B21" s="170" t="s">
        <v>73</v>
      </c>
      <c r="C21" s="171"/>
      <c r="D21" s="171"/>
      <c r="E21" s="171"/>
      <c r="F21" s="171"/>
      <c r="G21" s="171"/>
      <c r="H21" s="171"/>
      <c r="I21" s="171"/>
      <c r="J21" s="171"/>
    </row>
    <row r="22" spans="1:10" ht="15">
      <c r="A22" s="46"/>
      <c r="B22" s="170" t="s">
        <v>82</v>
      </c>
      <c r="C22" s="171"/>
      <c r="D22" s="171"/>
      <c r="E22" s="171"/>
      <c r="F22" s="171"/>
      <c r="G22" s="171"/>
      <c r="H22" s="171"/>
      <c r="I22" s="171"/>
      <c r="J22" s="171"/>
    </row>
    <row r="23" spans="1:9" ht="15">
      <c r="A23" s="29"/>
      <c r="B23" s="29"/>
      <c r="C23" s="29"/>
      <c r="D23" s="29"/>
      <c r="E23" s="29"/>
      <c r="F23" s="29"/>
      <c r="G23" s="29"/>
      <c r="H23" s="29"/>
      <c r="I23" s="29"/>
    </row>
    <row r="24" spans="1:10" s="73" customFormat="1" ht="15">
      <c r="A24" s="183" t="s">
        <v>15</v>
      </c>
      <c r="B24" s="177" t="s">
        <v>19</v>
      </c>
      <c r="C24" s="177" t="s">
        <v>16</v>
      </c>
      <c r="D24" s="177" t="s">
        <v>17</v>
      </c>
      <c r="E24" s="177" t="s">
        <v>18</v>
      </c>
      <c r="F24" s="178" t="s">
        <v>23</v>
      </c>
      <c r="G24" s="182" t="s">
        <v>36</v>
      </c>
      <c r="H24" s="182"/>
      <c r="I24" s="183"/>
      <c r="J24" s="183"/>
    </row>
    <row r="25" spans="1:10" s="73" customFormat="1" ht="30.75">
      <c r="A25" s="183"/>
      <c r="B25" s="177"/>
      <c r="C25" s="177"/>
      <c r="D25" s="177"/>
      <c r="E25" s="177"/>
      <c r="F25" s="179"/>
      <c r="G25" s="69" t="s">
        <v>4</v>
      </c>
      <c r="H25" s="71" t="s">
        <v>112</v>
      </c>
      <c r="I25" s="69" t="s">
        <v>5</v>
      </c>
      <c r="J25" s="68" t="s">
        <v>79</v>
      </c>
    </row>
    <row r="26" spans="1:10" ht="15">
      <c r="A26" s="6">
        <v>31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32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 aca="true" t="shared" si="1" ref="A28:A34">A27+1</f>
        <v>33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 t="shared" si="1"/>
        <v>34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>
        <f t="shared" si="1"/>
        <v>35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>
        <f t="shared" si="1"/>
        <v>36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>
        <f t="shared" si="1"/>
        <v>37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>
        <f t="shared" si="1"/>
        <v>38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>
        <f t="shared" si="1"/>
        <v>39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4" t="s">
        <v>119</v>
      </c>
      <c r="B35" s="185"/>
      <c r="C35" s="185"/>
      <c r="D35" s="185"/>
      <c r="E35" s="185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6" ht="15">
      <c r="H36" s="5"/>
    </row>
    <row r="37" spans="1:10" ht="15">
      <c r="A37" s="45" t="s">
        <v>20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.75" customHeight="1">
      <c r="A38" s="45"/>
      <c r="B38" s="188" t="s">
        <v>113</v>
      </c>
      <c r="C38" s="188"/>
      <c r="D38" s="188"/>
      <c r="E38" s="188"/>
      <c r="F38" s="188"/>
      <c r="G38" s="188"/>
      <c r="H38" s="188"/>
      <c r="I38" s="188"/>
      <c r="J38" s="188"/>
    </row>
    <row r="39" spans="1:10" ht="15">
      <c r="A39" s="45"/>
      <c r="B39" s="188"/>
      <c r="C39" s="188"/>
      <c r="D39" s="188"/>
      <c r="E39" s="188"/>
      <c r="F39" s="188"/>
      <c r="G39" s="188"/>
      <c r="H39" s="188"/>
      <c r="I39" s="188"/>
      <c r="J39" s="188"/>
    </row>
    <row r="40" spans="1:9" ht="15">
      <c r="A40" s="46" t="s">
        <v>21</v>
      </c>
      <c r="B40" s="187" t="s">
        <v>74</v>
      </c>
      <c r="C40" s="187"/>
      <c r="D40" s="187"/>
      <c r="E40" s="187"/>
      <c r="F40" s="187"/>
      <c r="G40" s="187"/>
      <c r="H40" s="187"/>
      <c r="I40" s="187"/>
    </row>
    <row r="41" spans="2:10" ht="15">
      <c r="B41" s="186" t="s">
        <v>114</v>
      </c>
      <c r="C41" s="186"/>
      <c r="D41" s="186"/>
      <c r="E41" s="186"/>
      <c r="F41" s="186"/>
      <c r="G41" s="186"/>
      <c r="H41" s="186"/>
      <c r="I41" s="186"/>
      <c r="J41" s="186"/>
    </row>
    <row r="43" spans="5:9" ht="15">
      <c r="E43" s="29" t="s">
        <v>22</v>
      </c>
      <c r="F43" s="29"/>
      <c r="G43" s="29"/>
      <c r="H43" s="29"/>
      <c r="I43" s="29"/>
    </row>
  </sheetData>
  <sheetProtection/>
  <mergeCells count="26">
    <mergeCell ref="B41:J41"/>
    <mergeCell ref="A2:J2"/>
    <mergeCell ref="A20:J20"/>
    <mergeCell ref="B38:J39"/>
    <mergeCell ref="A24:A25"/>
    <mergeCell ref="B24:B25"/>
    <mergeCell ref="C24:C25"/>
    <mergeCell ref="D24:D25"/>
    <mergeCell ref="E24:E25"/>
    <mergeCell ref="F6:F7"/>
    <mergeCell ref="A17:E17"/>
    <mergeCell ref="B40:I40"/>
    <mergeCell ref="F24:F25"/>
    <mergeCell ref="G24:J24"/>
    <mergeCell ref="A35:E35"/>
    <mergeCell ref="B21:J21"/>
    <mergeCell ref="B22:J22"/>
    <mergeCell ref="A1:I1"/>
    <mergeCell ref="A3:I3"/>
    <mergeCell ref="A4:I4"/>
    <mergeCell ref="A6:A7"/>
    <mergeCell ref="B6:B7"/>
    <mergeCell ref="C6:C7"/>
    <mergeCell ref="D6:D7"/>
    <mergeCell ref="E6:E7"/>
    <mergeCell ref="G6:J6"/>
  </mergeCells>
  <printOptions/>
  <pageMargins left="0.2755905511811024" right="0.2362204724409449" top="0.31496062992125984" bottom="0.31496062992125984" header="0.31496062992125984" footer="0.31496062992125984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4.00390625" style="0" customWidth="1"/>
    <col min="2" max="2" width="48.75390625" style="0" customWidth="1"/>
    <col min="3" max="3" width="10.125" style="0" customWidth="1"/>
    <col min="4" max="4" width="7.125" style="0" customWidth="1"/>
    <col min="6" max="6" width="10.50390625" style="0" customWidth="1"/>
    <col min="7" max="7" width="8.50390625" style="0" customWidth="1"/>
    <col min="8" max="8" width="10.375" style="0" customWidth="1"/>
    <col min="9" max="10" width="8.50390625" style="0" customWidth="1"/>
  </cols>
  <sheetData>
    <row r="1" spans="1:9" ht="15">
      <c r="A1" s="170" t="s">
        <v>72</v>
      </c>
      <c r="B1" s="171"/>
      <c r="C1" s="171"/>
      <c r="D1" s="171"/>
      <c r="E1" s="171"/>
      <c r="F1" s="171"/>
      <c r="G1" s="171"/>
      <c r="H1" s="171"/>
      <c r="I1" s="171"/>
    </row>
    <row r="2" spans="1:10" ht="15">
      <c r="A2" s="180" t="s">
        <v>106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9" ht="15">
      <c r="A3" s="170" t="s">
        <v>73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0" t="s">
        <v>50</v>
      </c>
      <c r="B4" s="171"/>
      <c r="C4" s="171"/>
      <c r="D4" s="171"/>
      <c r="E4" s="171"/>
      <c r="F4" s="171"/>
      <c r="G4" s="171"/>
      <c r="H4" s="171"/>
      <c r="I4" s="171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3" t="s">
        <v>15</v>
      </c>
      <c r="B6" s="177" t="s">
        <v>19</v>
      </c>
      <c r="C6" s="177" t="s">
        <v>16</v>
      </c>
      <c r="D6" s="177" t="s">
        <v>17</v>
      </c>
      <c r="E6" s="177" t="s">
        <v>18</v>
      </c>
      <c r="F6" s="178" t="s">
        <v>23</v>
      </c>
      <c r="G6" s="182" t="s">
        <v>36</v>
      </c>
      <c r="H6" s="182"/>
      <c r="I6" s="183"/>
      <c r="J6" s="183"/>
    </row>
    <row r="7" spans="1:10" s="79" customFormat="1" ht="30.75">
      <c r="A7" s="183"/>
      <c r="B7" s="177"/>
      <c r="C7" s="177"/>
      <c r="D7" s="177"/>
      <c r="E7" s="177"/>
      <c r="F7" s="179"/>
      <c r="G7" s="69" t="s">
        <v>4</v>
      </c>
      <c r="H7" s="71" t="s">
        <v>112</v>
      </c>
      <c r="I7" s="69" t="s">
        <v>5</v>
      </c>
      <c r="J7" s="68" t="s">
        <v>79</v>
      </c>
    </row>
    <row r="8" spans="1:10" ht="15">
      <c r="A8" s="6">
        <v>41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>
        <f>A8+1</f>
        <v>42</v>
      </c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6">
        <f aca="true" t="shared" si="0" ref="A10:A16">A9+1</f>
        <v>43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>
        <f t="shared" si="0"/>
        <v>44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>
        <f t="shared" si="0"/>
        <v>45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6">
        <f t="shared" si="0"/>
        <v>46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6">
        <f t="shared" si="0"/>
        <v>47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>
        <f t="shared" si="0"/>
        <v>48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f t="shared" si="0"/>
        <v>49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4" t="s">
        <v>121</v>
      </c>
      <c r="B17" s="185"/>
      <c r="C17" s="185"/>
      <c r="D17" s="185"/>
      <c r="E17" s="185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10" ht="15.75">
      <c r="A18" s="40"/>
      <c r="B18" s="40"/>
      <c r="C18" s="40"/>
      <c r="D18" s="40"/>
      <c r="E18" s="40"/>
      <c r="F18" s="52"/>
      <c r="G18" s="42"/>
      <c r="H18" s="42"/>
      <c r="I18" s="42"/>
      <c r="J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5">
      <c r="A20" s="180" t="s">
        <v>100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21" customHeight="1">
      <c r="A21" s="45"/>
      <c r="B21" s="170" t="s">
        <v>73</v>
      </c>
      <c r="C21" s="171"/>
      <c r="D21" s="171"/>
      <c r="E21" s="171"/>
      <c r="F21" s="171"/>
      <c r="G21" s="171"/>
      <c r="H21" s="171"/>
      <c r="I21" s="171"/>
      <c r="J21" s="171"/>
    </row>
    <row r="22" spans="1:10" ht="15.75" customHeight="1">
      <c r="A22" s="46" t="s">
        <v>21</v>
      </c>
      <c r="B22" s="170" t="s">
        <v>83</v>
      </c>
      <c r="C22" s="171"/>
      <c r="D22" s="171"/>
      <c r="E22" s="171"/>
      <c r="F22" s="171"/>
      <c r="G22" s="171"/>
      <c r="H22" s="171"/>
      <c r="I22" s="171"/>
      <c r="J22" s="171"/>
    </row>
    <row r="23" spans="1:9" ht="15">
      <c r="A23" s="38"/>
      <c r="B23" s="38"/>
      <c r="C23" s="21"/>
      <c r="D23" s="21"/>
      <c r="E23" s="21"/>
      <c r="F23" s="21"/>
      <c r="G23" s="21"/>
      <c r="H23" s="29"/>
      <c r="I23" s="21"/>
    </row>
    <row r="24" spans="1:10" s="79" customFormat="1" ht="15">
      <c r="A24" s="183" t="s">
        <v>15</v>
      </c>
      <c r="B24" s="177" t="s">
        <v>19</v>
      </c>
      <c r="C24" s="177" t="s">
        <v>16</v>
      </c>
      <c r="D24" s="177" t="s">
        <v>17</v>
      </c>
      <c r="E24" s="177" t="s">
        <v>18</v>
      </c>
      <c r="F24" s="178" t="s">
        <v>23</v>
      </c>
      <c r="G24" s="182" t="s">
        <v>36</v>
      </c>
      <c r="H24" s="182"/>
      <c r="I24" s="183"/>
      <c r="J24" s="183"/>
    </row>
    <row r="25" spans="1:10" s="79" customFormat="1" ht="30.75">
      <c r="A25" s="183"/>
      <c r="B25" s="177"/>
      <c r="C25" s="177"/>
      <c r="D25" s="177"/>
      <c r="E25" s="177"/>
      <c r="F25" s="179"/>
      <c r="G25" s="69" t="s">
        <v>4</v>
      </c>
      <c r="H25" s="71" t="s">
        <v>112</v>
      </c>
      <c r="I25" s="69" t="s">
        <v>5</v>
      </c>
      <c r="J25" s="68" t="s">
        <v>79</v>
      </c>
    </row>
    <row r="26" spans="1:10" ht="15">
      <c r="A26" s="6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42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 aca="true" t="shared" si="1" ref="A28:A34">A27+1</f>
        <v>43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 t="shared" si="1"/>
        <v>44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>
        <f t="shared" si="1"/>
        <v>45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>
        <f t="shared" si="1"/>
        <v>46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>
        <f t="shared" si="1"/>
        <v>47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>
        <f t="shared" si="1"/>
        <v>48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>
        <f t="shared" si="1"/>
        <v>49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4" t="s">
        <v>122</v>
      </c>
      <c r="B35" s="185"/>
      <c r="C35" s="185"/>
      <c r="D35" s="185"/>
      <c r="E35" s="185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ht="15">
      <c r="H37" s="5"/>
    </row>
    <row r="38" spans="1:10" ht="15">
      <c r="A38" s="45" t="s">
        <v>20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5.75" customHeight="1">
      <c r="A39" s="45"/>
      <c r="B39" s="188" t="s">
        <v>113</v>
      </c>
      <c r="C39" s="188"/>
      <c r="D39" s="188"/>
      <c r="E39" s="188"/>
      <c r="F39" s="188"/>
      <c r="G39" s="188"/>
      <c r="H39" s="188"/>
      <c r="I39" s="188"/>
      <c r="J39" s="188"/>
    </row>
    <row r="40" spans="1:10" ht="15">
      <c r="A40" s="45"/>
      <c r="B40" s="188"/>
      <c r="C40" s="188"/>
      <c r="D40" s="188"/>
      <c r="E40" s="188"/>
      <c r="F40" s="188"/>
      <c r="G40" s="188"/>
      <c r="H40" s="188"/>
      <c r="I40" s="188"/>
      <c r="J40" s="188"/>
    </row>
    <row r="41" spans="1:9" ht="15">
      <c r="A41" s="46" t="s">
        <v>21</v>
      </c>
      <c r="B41" s="187" t="s">
        <v>74</v>
      </c>
      <c r="C41" s="187"/>
      <c r="D41" s="187"/>
      <c r="E41" s="187"/>
      <c r="F41" s="187"/>
      <c r="G41" s="187"/>
      <c r="H41" s="187"/>
      <c r="I41" s="187"/>
    </row>
    <row r="42" spans="2:10" ht="15">
      <c r="B42" s="186" t="s">
        <v>114</v>
      </c>
      <c r="C42" s="186"/>
      <c r="D42" s="186"/>
      <c r="E42" s="186"/>
      <c r="F42" s="186"/>
      <c r="G42" s="186"/>
      <c r="H42" s="186"/>
      <c r="I42" s="186"/>
      <c r="J42" s="186"/>
    </row>
    <row r="44" spans="5:9" ht="15">
      <c r="E44" s="29" t="s">
        <v>22</v>
      </c>
      <c r="F44" s="29"/>
      <c r="G44" s="29"/>
      <c r="H44" s="29"/>
      <c r="I44" s="29"/>
    </row>
  </sheetData>
  <sheetProtection/>
  <mergeCells count="26">
    <mergeCell ref="B42:J42"/>
    <mergeCell ref="E24:E25"/>
    <mergeCell ref="F24:F25"/>
    <mergeCell ref="G24:J24"/>
    <mergeCell ref="E6:E7"/>
    <mergeCell ref="D24:D25"/>
    <mergeCell ref="F6:F7"/>
    <mergeCell ref="G6:J6"/>
    <mergeCell ref="A20:J20"/>
    <mergeCell ref="B41:I41"/>
    <mergeCell ref="B21:J21"/>
    <mergeCell ref="B22:J22"/>
    <mergeCell ref="A35:E35"/>
    <mergeCell ref="B39:J40"/>
    <mergeCell ref="A24:A25"/>
    <mergeCell ref="B24:B25"/>
    <mergeCell ref="C24:C25"/>
    <mergeCell ref="A17:E17"/>
    <mergeCell ref="A1:I1"/>
    <mergeCell ref="A3:I3"/>
    <mergeCell ref="A4:I4"/>
    <mergeCell ref="A6:A7"/>
    <mergeCell ref="B6:B7"/>
    <mergeCell ref="C6:C7"/>
    <mergeCell ref="D6:D7"/>
    <mergeCell ref="A2:J2"/>
  </mergeCells>
  <printOptions/>
  <pageMargins left="0.2755905511811024" right="0.2362204724409449" top="0.31496062992125984" bottom="0.2755905511811024" header="0.31496062992125984" footer="0.31496062992125984"/>
  <pageSetup fitToHeight="1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3.375" style="0" customWidth="1"/>
    <col min="2" max="2" width="45.125" style="0" customWidth="1"/>
    <col min="3" max="3" width="9.50390625" style="0" customWidth="1"/>
    <col min="4" max="4" width="20.875" style="0" customWidth="1"/>
    <col min="5" max="5" width="8.12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8" ht="15">
      <c r="A1" s="170" t="s">
        <v>75</v>
      </c>
      <c r="B1" s="170"/>
      <c r="C1" s="170"/>
      <c r="D1" s="170"/>
      <c r="E1" s="170"/>
      <c r="F1" s="170"/>
      <c r="G1" s="170"/>
      <c r="H1" s="30"/>
    </row>
    <row r="2" spans="1:10" ht="15">
      <c r="A2" s="180" t="s">
        <v>107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>
      <c r="A3" s="170" t="s">
        <v>73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">
      <c r="A4" s="170" t="s">
        <v>47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8" ht="15">
      <c r="A5" s="30"/>
      <c r="B5" s="30"/>
      <c r="C5" s="30"/>
      <c r="D5" s="30"/>
      <c r="E5" s="30"/>
      <c r="F5" s="30"/>
      <c r="G5" s="30"/>
      <c r="H5" s="30"/>
    </row>
    <row r="6" spans="1:10" s="79" customFormat="1" ht="15.75" customHeight="1">
      <c r="A6" s="191" t="s">
        <v>15</v>
      </c>
      <c r="B6" s="178" t="s">
        <v>19</v>
      </c>
      <c r="C6" s="178" t="s">
        <v>16</v>
      </c>
      <c r="D6" s="193" t="s">
        <v>123</v>
      </c>
      <c r="E6" s="193" t="s">
        <v>95</v>
      </c>
      <c r="F6" s="178" t="s">
        <v>23</v>
      </c>
      <c r="G6" s="195" t="s">
        <v>36</v>
      </c>
      <c r="H6" s="195"/>
      <c r="I6" s="195"/>
      <c r="J6" s="196"/>
    </row>
    <row r="7" spans="1:10" s="79" customFormat="1" ht="34.5" customHeight="1">
      <c r="A7" s="192"/>
      <c r="B7" s="179"/>
      <c r="C7" s="179"/>
      <c r="D7" s="194"/>
      <c r="E7" s="194"/>
      <c r="F7" s="179"/>
      <c r="G7" s="69" t="s">
        <v>4</v>
      </c>
      <c r="H7" s="71" t="s">
        <v>112</v>
      </c>
      <c r="I7" s="69" t="s">
        <v>5</v>
      </c>
      <c r="J7" s="68" t="s">
        <v>79</v>
      </c>
    </row>
    <row r="8" spans="1:10" ht="15">
      <c r="A8" s="6">
        <v>11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>
        <f>A8+1</f>
        <v>12</v>
      </c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6">
        <f aca="true" t="shared" si="0" ref="A10:A16">A9+1</f>
        <v>13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>
        <f t="shared" si="0"/>
        <v>14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>
        <f t="shared" si="0"/>
        <v>15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6">
        <f t="shared" si="0"/>
        <v>16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6">
        <f t="shared" si="0"/>
        <v>17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>
        <f t="shared" si="0"/>
        <v>18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f t="shared" si="0"/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4" t="s">
        <v>115</v>
      </c>
      <c r="B17" s="185"/>
      <c r="C17" s="185"/>
      <c r="D17" s="185"/>
      <c r="E17" s="185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10" ht="15.75">
      <c r="A18" s="40"/>
      <c r="B18" s="40"/>
      <c r="C18" s="40"/>
      <c r="D18" s="40"/>
      <c r="E18" s="40"/>
      <c r="F18" s="52"/>
      <c r="G18" s="42"/>
      <c r="H18" s="42"/>
      <c r="I18" s="42"/>
      <c r="J18" s="42"/>
    </row>
    <row r="19" spans="1:10" ht="15.75">
      <c r="A19" s="40"/>
      <c r="B19" s="40"/>
      <c r="C19" s="40"/>
      <c r="D19" s="40"/>
      <c r="E19" s="40"/>
      <c r="F19" s="52"/>
      <c r="G19" s="42"/>
      <c r="H19" s="42"/>
      <c r="I19" s="42"/>
      <c r="J19" s="42"/>
    </row>
    <row r="20" spans="1:10" ht="15">
      <c r="A20" s="180" t="s">
        <v>99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5">
      <c r="A21" s="170" t="s">
        <v>73</v>
      </c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 ht="15">
      <c r="A22" s="170" t="s">
        <v>80</v>
      </c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 ht="1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s="73" customFormat="1" ht="15.75" customHeight="1">
      <c r="A24" s="183" t="s">
        <v>15</v>
      </c>
      <c r="B24" s="177" t="s">
        <v>19</v>
      </c>
      <c r="C24" s="177" t="s">
        <v>16</v>
      </c>
      <c r="D24" s="193" t="s">
        <v>123</v>
      </c>
      <c r="E24" s="193" t="s">
        <v>95</v>
      </c>
      <c r="F24" s="178" t="s">
        <v>23</v>
      </c>
      <c r="G24" s="195" t="s">
        <v>36</v>
      </c>
      <c r="H24" s="195"/>
      <c r="I24" s="195"/>
      <c r="J24" s="196"/>
    </row>
    <row r="25" spans="1:10" s="73" customFormat="1" ht="30.75">
      <c r="A25" s="183"/>
      <c r="B25" s="177"/>
      <c r="C25" s="177"/>
      <c r="D25" s="194"/>
      <c r="E25" s="194"/>
      <c r="F25" s="179"/>
      <c r="G25" s="69" t="s">
        <v>4</v>
      </c>
      <c r="H25" s="71" t="s">
        <v>112</v>
      </c>
      <c r="I25" s="69" t="s">
        <v>5</v>
      </c>
      <c r="J25" s="68" t="s">
        <v>79</v>
      </c>
    </row>
    <row r="26" spans="1:10" ht="15">
      <c r="A26" s="6">
        <v>11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12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 aca="true" t="shared" si="1" ref="A28:A34">A27+1</f>
        <v>13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 t="shared" si="1"/>
        <v>14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>
        <f t="shared" si="1"/>
        <v>15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>
        <f t="shared" si="1"/>
        <v>16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>
        <f t="shared" si="1"/>
        <v>17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>
        <f t="shared" si="1"/>
        <v>18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>
        <f t="shared" si="1"/>
        <v>19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4" t="s">
        <v>116</v>
      </c>
      <c r="B35" s="185"/>
      <c r="C35" s="185"/>
      <c r="D35" s="185"/>
      <c r="E35" s="185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8" ht="15">
      <c r="A37" s="31" t="s">
        <v>20</v>
      </c>
      <c r="B37" s="32"/>
      <c r="C37" s="32"/>
      <c r="D37" s="32"/>
      <c r="E37" s="32"/>
      <c r="F37" s="32"/>
      <c r="G37" s="32"/>
      <c r="H37" s="32"/>
    </row>
    <row r="38" spans="1:10" ht="30.75" customHeight="1">
      <c r="A38" s="31"/>
      <c r="B38" s="190" t="s">
        <v>113</v>
      </c>
      <c r="C38" s="190"/>
      <c r="D38" s="190"/>
      <c r="E38" s="190"/>
      <c r="F38" s="190"/>
      <c r="G38" s="190"/>
      <c r="H38" s="190"/>
      <c r="I38" s="190"/>
      <c r="J38" s="190"/>
    </row>
    <row r="39" spans="1:8" ht="15">
      <c r="A39" s="33" t="s">
        <v>21</v>
      </c>
      <c r="B39" s="33" t="s">
        <v>85</v>
      </c>
      <c r="C39" s="21"/>
      <c r="D39" s="21"/>
      <c r="E39" s="21"/>
      <c r="F39" s="21"/>
      <c r="G39" s="21"/>
      <c r="H39" s="21"/>
    </row>
    <row r="40" spans="1:8" ht="15.75">
      <c r="A40" s="33"/>
      <c r="B40" s="33" t="s">
        <v>45</v>
      </c>
      <c r="C40" s="21"/>
      <c r="D40" s="21"/>
      <c r="E40" s="21"/>
      <c r="F40" s="21"/>
      <c r="G40" s="21"/>
      <c r="H40" s="21"/>
    </row>
    <row r="41" spans="1:8" ht="15.75">
      <c r="A41" s="33"/>
      <c r="B41" s="33" t="s">
        <v>46</v>
      </c>
      <c r="C41" s="21"/>
      <c r="D41" s="21"/>
      <c r="E41" s="21"/>
      <c r="F41" s="21"/>
      <c r="G41" s="21"/>
      <c r="H41" s="21"/>
    </row>
    <row r="42" spans="1:10" ht="15">
      <c r="A42" s="33"/>
      <c r="B42" s="186" t="s">
        <v>124</v>
      </c>
      <c r="C42" s="186"/>
      <c r="D42" s="186"/>
      <c r="E42" s="186"/>
      <c r="F42" s="186"/>
      <c r="G42" s="186"/>
      <c r="H42" s="186"/>
      <c r="I42" s="186"/>
      <c r="J42" s="186"/>
    </row>
    <row r="43" spans="1:8" ht="15">
      <c r="A43" s="33"/>
      <c r="B43" s="51"/>
      <c r="C43" s="51"/>
      <c r="D43" s="51"/>
      <c r="E43" s="51"/>
      <c r="F43" s="21"/>
      <c r="G43" s="21"/>
      <c r="H43" s="21"/>
    </row>
    <row r="44" spans="1:8" ht="15">
      <c r="A44" s="197" t="s">
        <v>22</v>
      </c>
      <c r="B44" s="197"/>
      <c r="C44" s="197"/>
      <c r="D44" s="197"/>
      <c r="E44" s="197"/>
      <c r="F44" s="197"/>
      <c r="G44" s="197"/>
      <c r="H44" s="70"/>
    </row>
  </sheetData>
  <sheetProtection/>
  <mergeCells count="26">
    <mergeCell ref="A35:E35"/>
    <mergeCell ref="A44:G44"/>
    <mergeCell ref="A4:J4"/>
    <mergeCell ref="A21:J21"/>
    <mergeCell ref="A22:J22"/>
    <mergeCell ref="A24:A25"/>
    <mergeCell ref="B24:B25"/>
    <mergeCell ref="C24:C25"/>
    <mergeCell ref="C6:C7"/>
    <mergeCell ref="D24:D25"/>
    <mergeCell ref="E24:E25"/>
    <mergeCell ref="F24:F25"/>
    <mergeCell ref="D6:D7"/>
    <mergeCell ref="A17:E17"/>
    <mergeCell ref="A20:J20"/>
    <mergeCell ref="G24:J24"/>
    <mergeCell ref="B38:J38"/>
    <mergeCell ref="B42:J42"/>
    <mergeCell ref="A1:G1"/>
    <mergeCell ref="A6:A7"/>
    <mergeCell ref="B6:B7"/>
    <mergeCell ref="E6:E7"/>
    <mergeCell ref="A3:J3"/>
    <mergeCell ref="G6:J6"/>
    <mergeCell ref="F6:F7"/>
    <mergeCell ref="A2:J2"/>
  </mergeCells>
  <printOptions/>
  <pageMargins left="0.5118110236220472" right="0.2755905511811024" top="0.31496062992125984" bottom="0.31496062992125984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3.375" style="0" customWidth="1"/>
    <col min="2" max="2" width="45.125" style="0" customWidth="1"/>
    <col min="3" max="3" width="9.50390625" style="0" customWidth="1"/>
    <col min="4" max="4" width="20.875" style="0" customWidth="1"/>
    <col min="5" max="5" width="8.12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8" ht="15">
      <c r="A1" s="170" t="s">
        <v>75</v>
      </c>
      <c r="B1" s="170"/>
      <c r="C1" s="170"/>
      <c r="D1" s="170"/>
      <c r="E1" s="170"/>
      <c r="F1" s="170"/>
      <c r="G1" s="170"/>
      <c r="H1" s="30"/>
    </row>
    <row r="2" spans="1:10" ht="15">
      <c r="A2" s="180" t="s">
        <v>107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9" ht="15">
      <c r="A3" s="170" t="s">
        <v>73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0" t="s">
        <v>48</v>
      </c>
      <c r="B4" s="171"/>
      <c r="C4" s="171"/>
      <c r="D4" s="171"/>
      <c r="E4" s="171"/>
      <c r="F4" s="171"/>
      <c r="G4" s="171"/>
      <c r="H4" s="171"/>
      <c r="I4" s="171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3" t="s">
        <v>15</v>
      </c>
      <c r="B6" s="178" t="s">
        <v>19</v>
      </c>
      <c r="C6" s="178" t="s">
        <v>16</v>
      </c>
      <c r="D6" s="193" t="s">
        <v>123</v>
      </c>
      <c r="E6" s="193" t="s">
        <v>95</v>
      </c>
      <c r="F6" s="178" t="s">
        <v>23</v>
      </c>
      <c r="G6" s="195" t="s">
        <v>36</v>
      </c>
      <c r="H6" s="195"/>
      <c r="I6" s="195"/>
      <c r="J6" s="196"/>
    </row>
    <row r="7" spans="1:10" s="79" customFormat="1" ht="30.75">
      <c r="A7" s="183"/>
      <c r="B7" s="179"/>
      <c r="C7" s="179"/>
      <c r="D7" s="194"/>
      <c r="E7" s="194"/>
      <c r="F7" s="179"/>
      <c r="G7" s="69" t="s">
        <v>4</v>
      </c>
      <c r="H7" s="71" t="s">
        <v>112</v>
      </c>
      <c r="I7" s="69" t="s">
        <v>5</v>
      </c>
      <c r="J7" s="68" t="s">
        <v>79</v>
      </c>
    </row>
    <row r="8" spans="1:10" ht="15">
      <c r="A8" s="6">
        <v>21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>
        <f>A8+1</f>
        <v>22</v>
      </c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6">
        <f aca="true" t="shared" si="0" ref="A10:A16">A9+1</f>
        <v>23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>
        <f t="shared" si="0"/>
        <v>24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>
        <f t="shared" si="0"/>
        <v>25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6">
        <f t="shared" si="0"/>
        <v>26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6">
        <f t="shared" si="0"/>
        <v>27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>
        <f t="shared" si="0"/>
        <v>28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f t="shared" si="0"/>
        <v>29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4" t="s">
        <v>117</v>
      </c>
      <c r="B17" s="185"/>
      <c r="C17" s="185"/>
      <c r="D17" s="185"/>
      <c r="E17" s="185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7.25" customHeight="1">
      <c r="A20" s="180" t="s">
        <v>99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5">
      <c r="A21" s="46"/>
      <c r="B21" s="170" t="s">
        <v>73</v>
      </c>
      <c r="C21" s="171"/>
      <c r="D21" s="171"/>
      <c r="E21" s="171"/>
      <c r="F21" s="171"/>
      <c r="G21" s="171"/>
      <c r="H21" s="171"/>
      <c r="I21" s="171"/>
      <c r="J21" s="171"/>
    </row>
    <row r="22" spans="1:10" ht="15">
      <c r="A22" s="38" t="s">
        <v>21</v>
      </c>
      <c r="B22" s="170" t="s">
        <v>81</v>
      </c>
      <c r="C22" s="171"/>
      <c r="D22" s="171"/>
      <c r="E22" s="171"/>
      <c r="F22" s="171"/>
      <c r="G22" s="171"/>
      <c r="H22" s="171"/>
      <c r="I22" s="171"/>
      <c r="J22" s="171"/>
    </row>
    <row r="23" spans="1:9" ht="15">
      <c r="A23" s="189"/>
      <c r="B23" s="189"/>
      <c r="C23" s="189"/>
      <c r="D23" s="189"/>
      <c r="E23" s="189"/>
      <c r="F23" s="189"/>
      <c r="G23" s="189"/>
      <c r="H23" s="189"/>
      <c r="I23" s="189"/>
    </row>
    <row r="24" spans="1:10" s="79" customFormat="1" ht="15.75" customHeight="1">
      <c r="A24" s="183" t="s">
        <v>15</v>
      </c>
      <c r="B24" s="177" t="s">
        <v>19</v>
      </c>
      <c r="C24" s="177" t="s">
        <v>16</v>
      </c>
      <c r="D24" s="193" t="s">
        <v>94</v>
      </c>
      <c r="E24" s="193" t="s">
        <v>95</v>
      </c>
      <c r="F24" s="178" t="s">
        <v>23</v>
      </c>
      <c r="G24" s="182" t="s">
        <v>36</v>
      </c>
      <c r="H24" s="182"/>
      <c r="I24" s="183"/>
      <c r="J24" s="183"/>
    </row>
    <row r="25" spans="1:10" s="79" customFormat="1" ht="30.75">
      <c r="A25" s="183"/>
      <c r="B25" s="177"/>
      <c r="C25" s="177"/>
      <c r="D25" s="194"/>
      <c r="E25" s="194"/>
      <c r="F25" s="179"/>
      <c r="G25" s="69" t="s">
        <v>4</v>
      </c>
      <c r="H25" s="71" t="s">
        <v>112</v>
      </c>
      <c r="I25" s="69" t="s">
        <v>5</v>
      </c>
      <c r="J25" s="68" t="s">
        <v>79</v>
      </c>
    </row>
    <row r="26" spans="1:10" ht="15">
      <c r="A26" s="6">
        <v>21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22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 aca="true" t="shared" si="1" ref="A28:A34">A27+1</f>
        <v>23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 t="shared" si="1"/>
        <v>24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>
        <f t="shared" si="1"/>
        <v>25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>
        <f t="shared" si="1"/>
        <v>26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>
        <f t="shared" si="1"/>
        <v>27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>
        <f t="shared" si="1"/>
        <v>28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>
        <f t="shared" si="1"/>
        <v>29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4" t="s">
        <v>118</v>
      </c>
      <c r="B35" s="185"/>
      <c r="C35" s="185"/>
      <c r="D35" s="185"/>
      <c r="E35" s="185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8" ht="15">
      <c r="A37" s="31" t="s">
        <v>20</v>
      </c>
      <c r="B37" s="32"/>
      <c r="C37" s="32"/>
      <c r="D37" s="32"/>
      <c r="E37" s="32"/>
      <c r="F37" s="32"/>
      <c r="G37" s="32"/>
      <c r="H37" s="32"/>
    </row>
    <row r="38" spans="1:10" ht="29.25" customHeight="1">
      <c r="A38" s="31"/>
      <c r="B38" s="190" t="s">
        <v>113</v>
      </c>
      <c r="C38" s="190"/>
      <c r="D38" s="190"/>
      <c r="E38" s="190"/>
      <c r="F38" s="190"/>
      <c r="G38" s="190"/>
      <c r="H38" s="190"/>
      <c r="I38" s="190"/>
      <c r="J38" s="190"/>
    </row>
    <row r="39" spans="1:8" ht="15">
      <c r="A39" s="33" t="s">
        <v>21</v>
      </c>
      <c r="B39" s="33" t="s">
        <v>85</v>
      </c>
      <c r="C39" s="21"/>
      <c r="D39" s="21"/>
      <c r="E39" s="21"/>
      <c r="F39" s="21"/>
      <c r="G39" s="21"/>
      <c r="H39" s="21"/>
    </row>
    <row r="40" spans="1:8" ht="15.75">
      <c r="A40" s="33"/>
      <c r="B40" s="33" t="s">
        <v>45</v>
      </c>
      <c r="C40" s="21"/>
      <c r="D40" s="21"/>
      <c r="E40" s="21"/>
      <c r="F40" s="21"/>
      <c r="G40" s="21"/>
      <c r="H40" s="21"/>
    </row>
    <row r="41" spans="1:8" ht="15.75">
      <c r="A41" s="33"/>
      <c r="B41" s="33" t="s">
        <v>46</v>
      </c>
      <c r="C41" s="21"/>
      <c r="D41" s="21"/>
      <c r="E41" s="21"/>
      <c r="F41" s="21"/>
      <c r="G41" s="21"/>
      <c r="H41" s="21"/>
    </row>
    <row r="42" spans="1:10" ht="15">
      <c r="A42" s="33"/>
      <c r="B42" s="186" t="s">
        <v>124</v>
      </c>
      <c r="C42" s="186"/>
      <c r="D42" s="186"/>
      <c r="E42" s="186"/>
      <c r="F42" s="186"/>
      <c r="G42" s="186"/>
      <c r="H42" s="186"/>
      <c r="I42" s="186"/>
      <c r="J42" s="186"/>
    </row>
    <row r="43" spans="1:8" ht="15">
      <c r="A43" s="33"/>
      <c r="B43" s="51"/>
      <c r="C43" s="51"/>
      <c r="D43" s="51"/>
      <c r="E43" s="51"/>
      <c r="F43" s="21"/>
      <c r="G43" s="21"/>
      <c r="H43" s="21"/>
    </row>
    <row r="44" spans="1:8" ht="15">
      <c r="A44" s="197" t="s">
        <v>22</v>
      </c>
      <c r="B44" s="197"/>
      <c r="C44" s="197"/>
      <c r="D44" s="197"/>
      <c r="E44" s="197"/>
      <c r="F44" s="197"/>
      <c r="G44" s="197"/>
      <c r="H44" s="70"/>
    </row>
  </sheetData>
  <sheetProtection/>
  <mergeCells count="27">
    <mergeCell ref="A35:E35"/>
    <mergeCell ref="A44:G44"/>
    <mergeCell ref="B21:J21"/>
    <mergeCell ref="B22:J22"/>
    <mergeCell ref="A23:I23"/>
    <mergeCell ref="A24:A25"/>
    <mergeCell ref="B24:B25"/>
    <mergeCell ref="B38:J38"/>
    <mergeCell ref="B42:J42"/>
    <mergeCell ref="A1:G1"/>
    <mergeCell ref="A6:A7"/>
    <mergeCell ref="B6:B7"/>
    <mergeCell ref="A2:J2"/>
    <mergeCell ref="C24:C25"/>
    <mergeCell ref="D24:D25"/>
    <mergeCell ref="E24:E25"/>
    <mergeCell ref="F24:F25"/>
    <mergeCell ref="C6:C7"/>
    <mergeCell ref="D6:D7"/>
    <mergeCell ref="A20:J20"/>
    <mergeCell ref="G24:J24"/>
    <mergeCell ref="A3:I3"/>
    <mergeCell ref="A4:I4"/>
    <mergeCell ref="F6:F7"/>
    <mergeCell ref="G6:J6"/>
    <mergeCell ref="A17:E17"/>
    <mergeCell ref="E6:E7"/>
  </mergeCells>
  <printOptions/>
  <pageMargins left="0.2755905511811024" right="0.2362204724409449" top="0.31496062992125984" bottom="0.31496062992125984" header="0.31496062992125984" footer="0.31496062992125984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3.375" style="0" customWidth="1"/>
    <col min="2" max="2" width="45.125" style="0" customWidth="1"/>
    <col min="3" max="3" width="9.50390625" style="0" customWidth="1"/>
    <col min="4" max="4" width="20.875" style="0" customWidth="1"/>
    <col min="5" max="5" width="8.12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8" ht="15">
      <c r="A1" s="170" t="s">
        <v>75</v>
      </c>
      <c r="B1" s="170"/>
      <c r="C1" s="170"/>
      <c r="D1" s="170"/>
      <c r="E1" s="170"/>
      <c r="F1" s="170"/>
      <c r="G1" s="170"/>
      <c r="H1" s="30"/>
    </row>
    <row r="2" spans="1:10" ht="15">
      <c r="A2" s="180" t="s">
        <v>107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9" ht="15">
      <c r="A3" s="170" t="s">
        <v>73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0" t="s">
        <v>49</v>
      </c>
      <c r="B4" s="171"/>
      <c r="C4" s="171"/>
      <c r="D4" s="171"/>
      <c r="E4" s="171"/>
      <c r="F4" s="171"/>
      <c r="G4" s="171"/>
      <c r="H4" s="171"/>
      <c r="I4" s="171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3" t="s">
        <v>15</v>
      </c>
      <c r="B6" s="178" t="s">
        <v>19</v>
      </c>
      <c r="C6" s="178" t="s">
        <v>16</v>
      </c>
      <c r="D6" s="193" t="s">
        <v>123</v>
      </c>
      <c r="E6" s="193" t="s">
        <v>95</v>
      </c>
      <c r="F6" s="178" t="s">
        <v>23</v>
      </c>
      <c r="G6" s="195" t="s">
        <v>36</v>
      </c>
      <c r="H6" s="195"/>
      <c r="I6" s="195"/>
      <c r="J6" s="196"/>
    </row>
    <row r="7" spans="1:10" s="79" customFormat="1" ht="30.75">
      <c r="A7" s="183"/>
      <c r="B7" s="179"/>
      <c r="C7" s="179"/>
      <c r="D7" s="194"/>
      <c r="E7" s="194"/>
      <c r="F7" s="179"/>
      <c r="G7" s="69" t="s">
        <v>4</v>
      </c>
      <c r="H7" s="71" t="s">
        <v>112</v>
      </c>
      <c r="I7" s="69" t="s">
        <v>5</v>
      </c>
      <c r="J7" s="68" t="s">
        <v>79</v>
      </c>
    </row>
    <row r="8" spans="1:10" ht="15">
      <c r="A8" s="6">
        <v>31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>
        <f>A8+1</f>
        <v>32</v>
      </c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6">
        <f aca="true" t="shared" si="0" ref="A10:A16">A9+1</f>
        <v>33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>
        <f t="shared" si="0"/>
        <v>34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>
        <f t="shared" si="0"/>
        <v>35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6">
        <f t="shared" si="0"/>
        <v>36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6">
        <f t="shared" si="0"/>
        <v>37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>
        <f t="shared" si="0"/>
        <v>38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f t="shared" si="0"/>
        <v>39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4" t="s">
        <v>120</v>
      </c>
      <c r="B17" s="185"/>
      <c r="C17" s="185"/>
      <c r="D17" s="185"/>
      <c r="E17" s="185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5" customHeight="1">
      <c r="A20" s="180" t="s">
        <v>99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5">
      <c r="A21" s="45"/>
      <c r="B21" s="170" t="s">
        <v>73</v>
      </c>
      <c r="C21" s="171"/>
      <c r="D21" s="171"/>
      <c r="E21" s="171"/>
      <c r="F21" s="171"/>
      <c r="G21" s="171"/>
      <c r="H21" s="171"/>
      <c r="I21" s="171"/>
      <c r="J21" s="171"/>
    </row>
    <row r="22" spans="1:10" ht="15">
      <c r="A22" s="46"/>
      <c r="B22" s="170" t="s">
        <v>82</v>
      </c>
      <c r="C22" s="171"/>
      <c r="D22" s="171"/>
      <c r="E22" s="171"/>
      <c r="F22" s="171"/>
      <c r="G22" s="171"/>
      <c r="H22" s="171"/>
      <c r="I22" s="171"/>
      <c r="J22" s="171"/>
    </row>
    <row r="23" spans="1:9" ht="15">
      <c r="A23" s="29"/>
      <c r="B23" s="29"/>
      <c r="C23" s="29"/>
      <c r="D23" s="29"/>
      <c r="E23" s="29"/>
      <c r="F23" s="29"/>
      <c r="G23" s="29"/>
      <c r="H23" s="29"/>
      <c r="I23" s="29"/>
    </row>
    <row r="24" spans="1:10" ht="15.75" customHeight="1">
      <c r="A24" s="183" t="s">
        <v>15</v>
      </c>
      <c r="B24" s="177" t="s">
        <v>19</v>
      </c>
      <c r="C24" s="200" t="s">
        <v>16</v>
      </c>
      <c r="D24" s="198" t="s">
        <v>94</v>
      </c>
      <c r="E24" s="198" t="s">
        <v>95</v>
      </c>
      <c r="F24" s="178" t="s">
        <v>23</v>
      </c>
      <c r="G24" s="195" t="s">
        <v>36</v>
      </c>
      <c r="H24" s="195"/>
      <c r="I24" s="195"/>
      <c r="J24" s="196"/>
    </row>
    <row r="25" spans="1:10" ht="30.75">
      <c r="A25" s="183"/>
      <c r="B25" s="177"/>
      <c r="C25" s="200"/>
      <c r="D25" s="199"/>
      <c r="E25" s="199"/>
      <c r="F25" s="179"/>
      <c r="G25" s="69" t="s">
        <v>4</v>
      </c>
      <c r="H25" s="71" t="s">
        <v>112</v>
      </c>
      <c r="I25" s="69" t="s">
        <v>5</v>
      </c>
      <c r="J25" s="68" t="s">
        <v>79</v>
      </c>
    </row>
    <row r="26" spans="1:10" ht="15">
      <c r="A26" s="6">
        <v>31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32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 aca="true" t="shared" si="1" ref="A28:A34">A27+1</f>
        <v>33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 t="shared" si="1"/>
        <v>34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>
        <f t="shared" si="1"/>
        <v>35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>
        <f t="shared" si="1"/>
        <v>36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>
        <f t="shared" si="1"/>
        <v>37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>
        <f t="shared" si="1"/>
        <v>38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>
        <f t="shared" si="1"/>
        <v>39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4" t="s">
        <v>119</v>
      </c>
      <c r="B35" s="185"/>
      <c r="C35" s="185"/>
      <c r="D35" s="185"/>
      <c r="E35" s="185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8" ht="15">
      <c r="A37" s="31" t="s">
        <v>20</v>
      </c>
      <c r="B37" s="32"/>
      <c r="C37" s="32"/>
      <c r="D37" s="32"/>
      <c r="E37" s="32"/>
      <c r="F37" s="32"/>
      <c r="G37" s="32"/>
      <c r="H37" s="32"/>
    </row>
    <row r="38" spans="1:9" ht="30" customHeight="1">
      <c r="A38" s="31"/>
      <c r="B38" s="190" t="s">
        <v>113</v>
      </c>
      <c r="C38" s="190"/>
      <c r="D38" s="190"/>
      <c r="E38" s="190"/>
      <c r="F38" s="190"/>
      <c r="G38" s="190"/>
      <c r="H38" s="190"/>
      <c r="I38" s="190"/>
    </row>
    <row r="39" spans="1:6" ht="15">
      <c r="A39" s="33" t="s">
        <v>21</v>
      </c>
      <c r="B39" s="33" t="s">
        <v>85</v>
      </c>
      <c r="C39" s="21"/>
      <c r="D39" s="21"/>
      <c r="E39" s="21"/>
      <c r="F39" s="21"/>
    </row>
    <row r="40" spans="1:6" ht="15.75">
      <c r="A40" s="33"/>
      <c r="B40" s="33" t="s">
        <v>45</v>
      </c>
      <c r="C40" s="21"/>
      <c r="D40" s="21"/>
      <c r="E40" s="21"/>
      <c r="F40" s="21"/>
    </row>
    <row r="41" spans="1:6" ht="15.75">
      <c r="A41" s="33"/>
      <c r="B41" s="33" t="s">
        <v>46</v>
      </c>
      <c r="C41" s="21"/>
      <c r="D41" s="21"/>
      <c r="E41" s="21"/>
      <c r="F41" s="21"/>
    </row>
    <row r="42" spans="1:9" ht="15">
      <c r="A42" s="33"/>
      <c r="B42" s="186" t="s">
        <v>124</v>
      </c>
      <c r="C42" s="186"/>
      <c r="D42" s="186"/>
      <c r="E42" s="186"/>
      <c r="F42" s="186"/>
      <c r="G42" s="186"/>
      <c r="H42" s="186"/>
      <c r="I42" s="186"/>
    </row>
    <row r="43" spans="1:8" ht="15">
      <c r="A43" s="33"/>
      <c r="B43" s="51"/>
      <c r="C43" s="51"/>
      <c r="D43" s="51"/>
      <c r="E43" s="51"/>
      <c r="F43" s="21"/>
      <c r="G43" s="21"/>
      <c r="H43" s="21"/>
    </row>
    <row r="44" spans="1:8" ht="15">
      <c r="A44" s="197" t="s">
        <v>22</v>
      </c>
      <c r="B44" s="197"/>
      <c r="C44" s="197"/>
      <c r="D44" s="197"/>
      <c r="E44" s="197"/>
      <c r="F44" s="197"/>
      <c r="G44" s="197"/>
      <c r="H44" s="70"/>
    </row>
  </sheetData>
  <sheetProtection/>
  <mergeCells count="26">
    <mergeCell ref="A44:G44"/>
    <mergeCell ref="B21:J21"/>
    <mergeCell ref="B22:J22"/>
    <mergeCell ref="A24:A25"/>
    <mergeCell ref="B24:B25"/>
    <mergeCell ref="C24:C25"/>
    <mergeCell ref="D24:D25"/>
    <mergeCell ref="B38:I38"/>
    <mergeCell ref="B42:I42"/>
    <mergeCell ref="A35:E35"/>
    <mergeCell ref="A1:G1"/>
    <mergeCell ref="A6:A7"/>
    <mergeCell ref="B6:B7"/>
    <mergeCell ref="A2:J2"/>
    <mergeCell ref="E24:E25"/>
    <mergeCell ref="F24:F25"/>
    <mergeCell ref="G24:J24"/>
    <mergeCell ref="C6:C7"/>
    <mergeCell ref="D6:D7"/>
    <mergeCell ref="E6:E7"/>
    <mergeCell ref="A3:I3"/>
    <mergeCell ref="A4:I4"/>
    <mergeCell ref="F6:F7"/>
    <mergeCell ref="G6:J6"/>
    <mergeCell ref="A17:E17"/>
    <mergeCell ref="A20:J20"/>
  </mergeCells>
  <printOptions/>
  <pageMargins left="0.2755905511811024" right="0.2362204724409449" top="0.31496062992125984" bottom="0.2755905511811024" header="0.31496062992125984" footer="0.31496062992125984"/>
  <pageSetup fitToHeight="1" fitToWidth="1"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3">
      <selection activeCell="A5" sqref="A5"/>
    </sheetView>
  </sheetViews>
  <sheetFormatPr defaultColWidth="9.00390625" defaultRowHeight="15.75"/>
  <cols>
    <col min="1" max="1" width="3.375" style="0" customWidth="1"/>
    <col min="2" max="2" width="45.125" style="0" customWidth="1"/>
    <col min="3" max="3" width="9.50390625" style="0" customWidth="1"/>
    <col min="4" max="4" width="20.875" style="0" customWidth="1"/>
    <col min="5" max="5" width="8.125" style="0" customWidth="1"/>
    <col min="6" max="7" width="7.625" style="0" customWidth="1"/>
    <col min="8" max="8" width="10.125" style="0" customWidth="1"/>
    <col min="9" max="10" width="7.625" style="0" customWidth="1"/>
  </cols>
  <sheetData>
    <row r="1" spans="1:8" ht="15">
      <c r="A1" s="170" t="s">
        <v>75</v>
      </c>
      <c r="B1" s="170"/>
      <c r="C1" s="170"/>
      <c r="D1" s="170"/>
      <c r="E1" s="170"/>
      <c r="F1" s="170"/>
      <c r="G1" s="170"/>
      <c r="H1" s="30"/>
    </row>
    <row r="2" spans="1:10" ht="15">
      <c r="A2" s="180" t="s">
        <v>107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9" ht="15">
      <c r="A3" s="170" t="s">
        <v>73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70" t="s">
        <v>50</v>
      </c>
      <c r="B4" s="171"/>
      <c r="C4" s="171"/>
      <c r="D4" s="171"/>
      <c r="E4" s="171"/>
      <c r="F4" s="171"/>
      <c r="G4" s="171"/>
      <c r="H4" s="171"/>
      <c r="I4" s="171"/>
    </row>
    <row r="5" spans="1:9" ht="15">
      <c r="A5" s="28"/>
      <c r="B5" s="28"/>
      <c r="C5" s="28"/>
      <c r="D5" s="28"/>
      <c r="E5" s="28"/>
      <c r="F5" s="28"/>
      <c r="G5" s="28"/>
      <c r="H5" s="28"/>
      <c r="I5" s="28"/>
    </row>
    <row r="6" spans="1:10" s="79" customFormat="1" ht="15.75" customHeight="1">
      <c r="A6" s="183" t="s">
        <v>15</v>
      </c>
      <c r="B6" s="178" t="s">
        <v>19</v>
      </c>
      <c r="C6" s="178" t="s">
        <v>16</v>
      </c>
      <c r="D6" s="193" t="s">
        <v>123</v>
      </c>
      <c r="E6" s="193" t="s">
        <v>95</v>
      </c>
      <c r="F6" s="178" t="s">
        <v>23</v>
      </c>
      <c r="G6" s="195" t="s">
        <v>36</v>
      </c>
      <c r="H6" s="195"/>
      <c r="I6" s="195"/>
      <c r="J6" s="196"/>
    </row>
    <row r="7" spans="1:10" s="79" customFormat="1" ht="30.75">
      <c r="A7" s="183"/>
      <c r="B7" s="179"/>
      <c r="C7" s="179"/>
      <c r="D7" s="194"/>
      <c r="E7" s="194"/>
      <c r="F7" s="179"/>
      <c r="G7" s="69" t="s">
        <v>4</v>
      </c>
      <c r="H7" s="71" t="s">
        <v>112</v>
      </c>
      <c r="I7" s="69" t="s">
        <v>5</v>
      </c>
      <c r="J7" s="68" t="s">
        <v>79</v>
      </c>
    </row>
    <row r="8" spans="1:10" ht="15">
      <c r="A8" s="6">
        <v>41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>
        <f>A8+1</f>
        <v>42</v>
      </c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6">
        <f aca="true" t="shared" si="0" ref="A10:A16">A9+1</f>
        <v>43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>
        <f t="shared" si="0"/>
        <v>44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>
        <f t="shared" si="0"/>
        <v>45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6">
        <f t="shared" si="0"/>
        <v>46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6">
        <f t="shared" si="0"/>
        <v>47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>
        <f t="shared" si="0"/>
        <v>48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6">
        <f t="shared" si="0"/>
        <v>49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.75">
      <c r="A17" s="184" t="s">
        <v>121</v>
      </c>
      <c r="B17" s="185"/>
      <c r="C17" s="185"/>
      <c r="D17" s="185"/>
      <c r="E17" s="185"/>
      <c r="F17" s="50">
        <f>G17*2+H17*2+I17+J17</f>
        <v>0</v>
      </c>
      <c r="G17" s="37">
        <f>SUM(G8:G16)</f>
        <v>0</v>
      </c>
      <c r="H17" s="37">
        <f>SUM(H8:H16)</f>
        <v>0</v>
      </c>
      <c r="I17" s="37">
        <f>SUM(I8:I16)</f>
        <v>0</v>
      </c>
      <c r="J17" s="37">
        <f>SUM(J8:J16)</f>
        <v>0</v>
      </c>
    </row>
    <row r="18" spans="1:9" ht="15.75">
      <c r="A18" s="40"/>
      <c r="B18" s="39"/>
      <c r="C18" s="39"/>
      <c r="D18" s="39"/>
      <c r="E18" s="39"/>
      <c r="F18" s="39"/>
      <c r="G18" s="42"/>
      <c r="H18" s="42"/>
      <c r="I18" s="42"/>
    </row>
    <row r="19" spans="1:9" ht="15.75">
      <c r="A19" s="40"/>
      <c r="B19" s="39"/>
      <c r="C19" s="39"/>
      <c r="D19" s="39"/>
      <c r="E19" s="39"/>
      <c r="F19" s="39"/>
      <c r="G19" s="42"/>
      <c r="H19" s="42"/>
      <c r="I19" s="42"/>
    </row>
    <row r="20" spans="1:10" ht="16.5" customHeight="1">
      <c r="A20" s="180" t="s">
        <v>99</v>
      </c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ht="15">
      <c r="A21" s="45"/>
      <c r="B21" s="170" t="s">
        <v>73</v>
      </c>
      <c r="C21" s="171"/>
      <c r="D21" s="171"/>
      <c r="E21" s="171"/>
      <c r="F21" s="171"/>
      <c r="G21" s="171"/>
      <c r="H21" s="171"/>
      <c r="I21" s="171"/>
      <c r="J21" s="171"/>
    </row>
    <row r="22" spans="1:10" ht="15">
      <c r="A22" s="46" t="s">
        <v>21</v>
      </c>
      <c r="B22" s="170" t="s">
        <v>83</v>
      </c>
      <c r="C22" s="171"/>
      <c r="D22" s="171"/>
      <c r="E22" s="171"/>
      <c r="F22" s="171"/>
      <c r="G22" s="171"/>
      <c r="H22" s="171"/>
      <c r="I22" s="171"/>
      <c r="J22" s="171"/>
    </row>
    <row r="23" spans="1:9" ht="15">
      <c r="A23" s="38"/>
      <c r="B23" s="38"/>
      <c r="C23" s="21"/>
      <c r="D23" s="21"/>
      <c r="E23" s="21"/>
      <c r="F23" s="21"/>
      <c r="G23" s="21"/>
      <c r="H23" s="21"/>
      <c r="I23" s="21"/>
    </row>
    <row r="24" spans="1:10" s="79" customFormat="1" ht="15.75" customHeight="1">
      <c r="A24" s="183" t="s">
        <v>15</v>
      </c>
      <c r="B24" s="178" t="s">
        <v>19</v>
      </c>
      <c r="C24" s="178" t="s">
        <v>16</v>
      </c>
      <c r="D24" s="193" t="s">
        <v>123</v>
      </c>
      <c r="E24" s="193" t="s">
        <v>95</v>
      </c>
      <c r="F24" s="178" t="s">
        <v>23</v>
      </c>
      <c r="G24" s="195" t="s">
        <v>36</v>
      </c>
      <c r="H24" s="195"/>
      <c r="I24" s="195"/>
      <c r="J24" s="196"/>
    </row>
    <row r="25" spans="1:10" s="79" customFormat="1" ht="30.75">
      <c r="A25" s="183"/>
      <c r="B25" s="179"/>
      <c r="C25" s="179"/>
      <c r="D25" s="194"/>
      <c r="E25" s="194"/>
      <c r="F25" s="179"/>
      <c r="G25" s="69" t="s">
        <v>4</v>
      </c>
      <c r="H25" s="71" t="s">
        <v>112</v>
      </c>
      <c r="I25" s="69" t="s">
        <v>5</v>
      </c>
      <c r="J25" s="68" t="s">
        <v>79</v>
      </c>
    </row>
    <row r="26" spans="1:10" ht="15">
      <c r="A26" s="6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>
        <f>A26+1</f>
        <v>42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>
        <f aca="true" t="shared" si="1" ref="A28:A34">A27+1</f>
        <v>43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>
        <f t="shared" si="1"/>
        <v>44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>
        <f t="shared" si="1"/>
        <v>45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>
        <f t="shared" si="1"/>
        <v>46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>
        <f t="shared" si="1"/>
        <v>47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>
        <f t="shared" si="1"/>
        <v>48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>
        <f t="shared" si="1"/>
        <v>49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184" t="s">
        <v>122</v>
      </c>
      <c r="B35" s="185"/>
      <c r="C35" s="185"/>
      <c r="D35" s="185"/>
      <c r="E35" s="185"/>
      <c r="F35" s="50">
        <f>G35*2+H35*2+I35+J35</f>
        <v>0</v>
      </c>
      <c r="G35" s="37">
        <f>SUM(G26:G34)</f>
        <v>0</v>
      </c>
      <c r="H35" s="37">
        <f>SUM(H26:H34)</f>
        <v>0</v>
      </c>
      <c r="I35" s="37">
        <f>SUM(I26:I34)</f>
        <v>0</v>
      </c>
      <c r="J35" s="37">
        <f>SUM(J26:J34)</f>
        <v>0</v>
      </c>
    </row>
    <row r="37" spans="1:8" ht="15">
      <c r="A37" s="31" t="s">
        <v>20</v>
      </c>
      <c r="B37" s="32"/>
      <c r="C37" s="32"/>
      <c r="D37" s="32"/>
      <c r="E37" s="32"/>
      <c r="F37" s="32"/>
      <c r="G37" s="32"/>
      <c r="H37" s="32"/>
    </row>
    <row r="38" spans="1:9" ht="31.5" customHeight="1">
      <c r="A38" s="31"/>
      <c r="B38" s="190" t="s">
        <v>113</v>
      </c>
      <c r="C38" s="190"/>
      <c r="D38" s="190"/>
      <c r="E38" s="190"/>
      <c r="F38" s="190"/>
      <c r="G38" s="190"/>
      <c r="H38" s="190"/>
      <c r="I38" s="190"/>
    </row>
    <row r="39" spans="1:6" ht="15">
      <c r="A39" s="33" t="s">
        <v>21</v>
      </c>
      <c r="B39" s="33" t="s">
        <v>85</v>
      </c>
      <c r="C39" s="21"/>
      <c r="D39" s="21"/>
      <c r="E39" s="21"/>
      <c r="F39" s="21"/>
    </row>
    <row r="40" spans="1:6" ht="15.75">
      <c r="A40" s="33"/>
      <c r="B40" s="33" t="s">
        <v>45</v>
      </c>
      <c r="C40" s="21"/>
      <c r="D40" s="21"/>
      <c r="E40" s="21"/>
      <c r="F40" s="21"/>
    </row>
    <row r="41" spans="1:6" ht="15.75">
      <c r="A41" s="33"/>
      <c r="B41" s="33" t="s">
        <v>46</v>
      </c>
      <c r="C41" s="21"/>
      <c r="D41" s="21"/>
      <c r="E41" s="21"/>
      <c r="F41" s="21"/>
    </row>
    <row r="42" spans="1:9" ht="15">
      <c r="A42" s="33"/>
      <c r="B42" s="186" t="s">
        <v>124</v>
      </c>
      <c r="C42" s="186"/>
      <c r="D42" s="186"/>
      <c r="E42" s="186"/>
      <c r="F42" s="186"/>
      <c r="G42" s="186"/>
      <c r="H42" s="186"/>
      <c r="I42" s="186"/>
    </row>
    <row r="43" spans="1:8" ht="15">
      <c r="A43" s="33"/>
      <c r="B43" s="51"/>
      <c r="C43" s="51"/>
      <c r="D43" s="51"/>
      <c r="E43" s="51"/>
      <c r="F43" s="21"/>
      <c r="G43" s="21"/>
      <c r="H43" s="21"/>
    </row>
    <row r="44" spans="1:8" ht="15">
      <c r="A44" s="197" t="s">
        <v>22</v>
      </c>
      <c r="B44" s="197"/>
      <c r="C44" s="197"/>
      <c r="D44" s="197"/>
      <c r="E44" s="197"/>
      <c r="F44" s="197"/>
      <c r="G44" s="197"/>
      <c r="H44" s="70"/>
    </row>
  </sheetData>
  <sheetProtection/>
  <mergeCells count="26">
    <mergeCell ref="A44:G44"/>
    <mergeCell ref="B21:J21"/>
    <mergeCell ref="B22:J22"/>
    <mergeCell ref="A24:A25"/>
    <mergeCell ref="B24:B25"/>
    <mergeCell ref="C24:C25"/>
    <mergeCell ref="D24:D25"/>
    <mergeCell ref="B38:I38"/>
    <mergeCell ref="B42:I42"/>
    <mergeCell ref="A35:E35"/>
    <mergeCell ref="A1:G1"/>
    <mergeCell ref="A6:A7"/>
    <mergeCell ref="B6:B7"/>
    <mergeCell ref="A2:J2"/>
    <mergeCell ref="E24:E25"/>
    <mergeCell ref="F24:F25"/>
    <mergeCell ref="G24:J24"/>
    <mergeCell ref="C6:C7"/>
    <mergeCell ref="D6:D7"/>
    <mergeCell ref="E6:E7"/>
    <mergeCell ref="A3:I3"/>
    <mergeCell ref="A4:I4"/>
    <mergeCell ref="F6:F7"/>
    <mergeCell ref="G6:J6"/>
    <mergeCell ref="A17:E17"/>
    <mergeCell ref="A20:J20"/>
  </mergeCells>
  <printOptions/>
  <pageMargins left="0.2755905511811024" right="0.2362204724409449" top="0.31496062992125984" bottom="0.2362204724409449" header="0.31496062992125984" footer="0.31496062992125984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Boryana</dc:creator>
  <cp:keywords/>
  <dc:description/>
  <cp:lastModifiedBy>User</cp:lastModifiedBy>
  <cp:lastPrinted>2021-11-11T19:29:23Z</cp:lastPrinted>
  <dcterms:created xsi:type="dcterms:W3CDTF">2012-12-31T13:52:15Z</dcterms:created>
  <dcterms:modified xsi:type="dcterms:W3CDTF">2021-11-29T08:05:12Z</dcterms:modified>
  <cp:category/>
  <cp:version/>
  <cp:contentType/>
  <cp:contentStatus/>
</cp:coreProperties>
</file>